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6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<sst xmlns="http://schemas.openxmlformats.org/spreadsheetml/2006/main" count="275" uniqueCount="150">
  <si>
    <t>č.reg.</t>
  </si>
  <si>
    <t>název oddílu</t>
  </si>
  <si>
    <t>Aritma Praha SK</t>
  </si>
  <si>
    <t>Baník Praha</t>
  </si>
  <si>
    <t>Bohemians Praha TO</t>
  </si>
  <si>
    <t>Břevnov TJ</t>
  </si>
  <si>
    <t>Čimice Sokol</t>
  </si>
  <si>
    <t>ČZU Praha TJ</t>
  </si>
  <si>
    <t>Dejvice Sokol Praha</t>
  </si>
  <si>
    <t>Dolní Počernice Sokol</t>
  </si>
  <si>
    <t>Donovalská TCD</t>
  </si>
  <si>
    <t>Dukla Praha TO</t>
  </si>
  <si>
    <t>E.T.M. Praha</t>
  </si>
  <si>
    <t>Ekonom Praha VŠTJ</t>
  </si>
  <si>
    <t>Elektro ČVUT VSK Praha</t>
  </si>
  <si>
    <t>Hamr TC</t>
  </si>
  <si>
    <t>Hanspaulka TK</t>
  </si>
  <si>
    <t>Hloubětín Slavoj Tesla TJ</t>
  </si>
  <si>
    <t>Hodkovičky TK</t>
  </si>
  <si>
    <t>Horní Počernice Sokol</t>
  </si>
  <si>
    <t>Hostivař Praha Sokol</t>
  </si>
  <si>
    <t>Hostivař TŠ</t>
  </si>
  <si>
    <t>Hostýnská TK</t>
  </si>
  <si>
    <t>Chuchle Sokol</t>
  </si>
  <si>
    <t>I. ČLTK Praha</t>
  </si>
  <si>
    <t>Junior TC Praha</t>
  </si>
  <si>
    <t>Kaja TK</t>
  </si>
  <si>
    <t>Karlín Tesla TJ</t>
  </si>
  <si>
    <t>Kometa Praha SK</t>
  </si>
  <si>
    <t>Konstruktiva TK</t>
  </si>
  <si>
    <t>Kralovice Sokol</t>
  </si>
  <si>
    <t>Kunratice TGC</t>
  </si>
  <si>
    <t>Kyje TJ</t>
  </si>
  <si>
    <t>Lokomotiva Praha</t>
  </si>
  <si>
    <t>LTC Praha</t>
  </si>
  <si>
    <t>Meteor Praha SK</t>
  </si>
  <si>
    <t>MFF Praha VŠSK Slavia</t>
  </si>
  <si>
    <t>Modřany TO Spartak</t>
  </si>
  <si>
    <t>Montáže Praha TJ</t>
  </si>
  <si>
    <t>OAZA Praha SK</t>
  </si>
  <si>
    <t>Pankrác TC</t>
  </si>
  <si>
    <t>Petrovice Sokol</t>
  </si>
  <si>
    <t>Písnice TK</t>
  </si>
  <si>
    <t>Podolí Praha LTC</t>
  </si>
  <si>
    <t>Pohořelec TŠ</t>
  </si>
  <si>
    <t>Radlice TJ</t>
  </si>
  <si>
    <t>Radotín LTC</t>
  </si>
  <si>
    <t>Rapid Praha SK</t>
  </si>
  <si>
    <t>Republikán TJ</t>
  </si>
  <si>
    <t>Ruzyně Praha TJ</t>
  </si>
  <si>
    <t>RWA Praha</t>
  </si>
  <si>
    <t>Řepy TK</t>
  </si>
  <si>
    <t>Satalice SK</t>
  </si>
  <si>
    <t>Smíchov I. Sokol</t>
  </si>
  <si>
    <t>Sparta Praha TK</t>
  </si>
  <si>
    <t xml:space="preserve">Spoje Praha </t>
  </si>
  <si>
    <t>Spořilov Praha TC</t>
  </si>
  <si>
    <t>Střešovice Tatran TJ</t>
  </si>
  <si>
    <t>Tempo Praha</t>
  </si>
  <si>
    <t>Troja TK</t>
  </si>
  <si>
    <t>Uhříněves TJ</t>
  </si>
  <si>
    <t>Újezd nad Lesy TJ Sokol</t>
  </si>
  <si>
    <t>Vršovice II. TJ Sokol</t>
  </si>
  <si>
    <t>Vršovice TJ Sokol</t>
  </si>
  <si>
    <t>VŠ Praha TC</t>
  </si>
  <si>
    <t>Vysočany TSM Sokol</t>
  </si>
  <si>
    <t>Zbraslav LTC</t>
  </si>
  <si>
    <t xml:space="preserve">      C E L K E M</t>
  </si>
  <si>
    <t>Kapitol Tenis</t>
  </si>
  <si>
    <t>Pupp Tenis Resort</t>
  </si>
  <si>
    <t>Modřany 2005 LTC</t>
  </si>
  <si>
    <t>Solidarita Praha 10 TJ</t>
  </si>
  <si>
    <t>Klánovice Tenis</t>
  </si>
  <si>
    <t>Řeporyje BAC</t>
  </si>
  <si>
    <t>Stodůlky Sokol TJ</t>
  </si>
  <si>
    <t>Sprint Sportovní Stavby Pha</t>
  </si>
  <si>
    <t>Tenis Lekce klub Praha</t>
  </si>
  <si>
    <t>EMA Praha TK</t>
  </si>
  <si>
    <t>Nedvězí Fénix TK</t>
  </si>
  <si>
    <t>s</t>
  </si>
  <si>
    <t>d</t>
  </si>
  <si>
    <t>dt</t>
  </si>
  <si>
    <t>dts</t>
  </si>
  <si>
    <t>ds</t>
  </si>
  <si>
    <t>t</t>
  </si>
  <si>
    <t>Top Tennis Academy</t>
  </si>
  <si>
    <t>Michle Praha TK LTC 1927</t>
  </si>
  <si>
    <t>Bendlová Mir.-TŠ</t>
  </si>
  <si>
    <t>Trávníčkova FZŠ TK</t>
  </si>
  <si>
    <t>Horní Měcholupy TC Duda</t>
  </si>
  <si>
    <t>Kolovraty Sport TK</t>
  </si>
  <si>
    <t>Topolka - Start Praha TK</t>
  </si>
  <si>
    <t>Banka Praha Tenis</t>
  </si>
  <si>
    <t>Cibulka Tenis</t>
  </si>
  <si>
    <t>Top Hotel Praha TK</t>
  </si>
  <si>
    <t>ESO Praha TC</t>
  </si>
  <si>
    <t>Return TC</t>
  </si>
  <si>
    <t>RS Sportcentrum</t>
  </si>
  <si>
    <t>*Roztoky u Prahy LTC</t>
  </si>
  <si>
    <t>(- je přeplatek)</t>
  </si>
  <si>
    <t>celkem Kč</t>
  </si>
  <si>
    <t xml:space="preserve">    aktivita v pozn.   :  d=družstva  t=turnaje  s=senioři družstva</t>
  </si>
  <si>
    <t>Hovorčovice TK</t>
  </si>
  <si>
    <t>TK Praha 2010</t>
  </si>
  <si>
    <t>TCM Praha (Nebušice)</t>
  </si>
  <si>
    <t>Liboc TJ Sokol</t>
  </si>
  <si>
    <t>dluhy</t>
  </si>
  <si>
    <t>Kč</t>
  </si>
  <si>
    <t>pokuty</t>
  </si>
  <si>
    <t>Olymp Praha TK</t>
  </si>
  <si>
    <t>Praque Tennis Academy</t>
  </si>
  <si>
    <t>družstev</t>
  </si>
  <si>
    <t>Svoboda LTC</t>
  </si>
  <si>
    <t>Březiněves TJ TK</t>
  </si>
  <si>
    <t>Žižkov Praha SK</t>
  </si>
  <si>
    <t>Hodkovičky CTC</t>
  </si>
  <si>
    <t>Tiebreak Praha SK</t>
  </si>
  <si>
    <t>Sportaktiv</t>
  </si>
  <si>
    <t>Jižní Město TK Praha</t>
  </si>
  <si>
    <t>Nekola TeniServis</t>
  </si>
  <si>
    <t>Jinonice DTJ</t>
  </si>
  <si>
    <t>Praga - Vysočany TK</t>
  </si>
  <si>
    <t>Astra Zahradní Město TJ</t>
  </si>
  <si>
    <t>Běchovice TK Sokol</t>
  </si>
  <si>
    <t>Hradecká Lucie TŠ</t>
  </si>
  <si>
    <t>registrace</t>
  </si>
  <si>
    <t>postoupení</t>
  </si>
  <si>
    <t>dluh</t>
  </si>
  <si>
    <t>aktivita</t>
  </si>
  <si>
    <t>Hector Tenis</t>
  </si>
  <si>
    <t>Sport Arena Praha</t>
  </si>
  <si>
    <t>Kolovraty Sportclub Tenis</t>
  </si>
  <si>
    <t>Újezd SK Praha 4, z.s.</t>
  </si>
  <si>
    <t>Bálek Tenis Akademie</t>
  </si>
  <si>
    <t>*Černošice TK</t>
  </si>
  <si>
    <t>turnaje</t>
  </si>
  <si>
    <t>senioři</t>
  </si>
  <si>
    <t>povinnost</t>
  </si>
  <si>
    <t>?</t>
  </si>
  <si>
    <t>platba</t>
  </si>
  <si>
    <t>2006-15 Kč</t>
  </si>
  <si>
    <t>zima 15-16</t>
  </si>
  <si>
    <t>léto 2016</t>
  </si>
  <si>
    <t>BLK Slavia Praha</t>
  </si>
  <si>
    <t>VŠTJ Technika Praha strojní</t>
  </si>
  <si>
    <t>míče</t>
  </si>
  <si>
    <t>tuctů</t>
  </si>
  <si>
    <t>Lob Sports Academy, zs</t>
  </si>
  <si>
    <t>Orel jednota Praha - Balkán</t>
  </si>
  <si>
    <t xml:space="preserve">Aktivní - kluby - platby - dluhy - 1.5.2016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</si>
</sst>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_ ;[Red]\-#,##0\ "/>
    <numFmt numFmtId="166" formatCode="0.0"/>
    <numFmt numFmtId="167" formatCode="[$-405]d\.\ mmmm\ yyyy"/>
    <numFmt numFmtId="168" formatCode="0_ ;[Red]\-0\ "/>
    <numFmt numFmtId="169" formatCode="_-* #,##0.0\ _K_č_-;\-* #,##0.0\ _K_č_-;_-* &quot;-&quot;??\ _K_č_-;_-@_-"/>
    <numFmt numFmtId="170" formatCode="_-* #,##0\ _K_č_-;\-* #,##0\ _K_č_-;_-* &quot;-&quot;??\ _K_č_-;_-@_-"/>
  </numFmts>
  <fonts count="39">
    <font>
      <sz val="10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" fontId="1" fillId="0" borderId="10" xfId="0" applyNumberFormat="1" applyFont="1" applyBorder="1" applyAlignment="1">
      <alignment horizontal="center"/>
    </xf>
    <xf numFmtId="38" fontId="1" fillId="0" borderId="10" xfId="0" applyNumberFormat="1" applyFont="1" applyBorder="1" applyAlignment="1">
      <alignment horizontal="center"/>
    </xf>
    <xf numFmtId="38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165" fontId="0" fillId="0" borderId="10" xfId="34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8" fontId="38" fillId="0" borderId="10" xfId="0" applyNumberFormat="1" applyFont="1" applyBorder="1" applyAlignment="1">
      <alignment horizontal="center"/>
    </xf>
    <xf numFmtId="165" fontId="0" fillId="0" borderId="10" xfId="34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showZeros="0" tabSelected="1" defaultGridColor="0" zoomScale="95" zoomScaleNormal="95" zoomScalePageLayoutView="0" colorId="18" workbookViewId="0" topLeftCell="A1">
      <selection activeCell="A4" sqref="A4"/>
    </sheetView>
  </sheetViews>
  <sheetFormatPr defaultColWidth="9.00390625" defaultRowHeight="12.75"/>
  <cols>
    <col min="1" max="1" width="6.375" style="12" customWidth="1"/>
    <col min="2" max="2" width="26.00390625" style="3" customWidth="1"/>
    <col min="3" max="3" width="14.00390625" style="9" customWidth="1"/>
    <col min="4" max="4" width="10.625" style="9" customWidth="1"/>
    <col min="5" max="12" width="11.00390625" style="3" customWidth="1"/>
    <col min="13" max="14" width="9.875" style="17" customWidth="1"/>
    <col min="15" max="16" width="10.875" style="17" customWidth="1"/>
    <col min="17" max="17" width="14.125" style="16" customWidth="1"/>
    <col min="18" max="18" width="9.25390625" style="12" customWidth="1"/>
    <col min="19" max="19" width="10.125" style="3" customWidth="1"/>
    <col min="20" max="16384" width="9.125" style="3" customWidth="1"/>
  </cols>
  <sheetData>
    <row r="1" spans="1:19" s="1" customFormat="1" ht="12.75">
      <c r="A1" s="27" t="s">
        <v>149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2.75">
      <c r="A2" s="19" t="s">
        <v>0</v>
      </c>
      <c r="B2" s="1" t="s">
        <v>1</v>
      </c>
      <c r="C2" s="33" t="s">
        <v>106</v>
      </c>
      <c r="D2" s="34"/>
      <c r="E2" s="30" t="s">
        <v>125</v>
      </c>
      <c r="F2" s="32"/>
      <c r="G2" s="30" t="s">
        <v>126</v>
      </c>
      <c r="H2" s="32"/>
      <c r="I2" s="30" t="s">
        <v>135</v>
      </c>
      <c r="J2" s="31"/>
      <c r="K2" s="31"/>
      <c r="L2" s="32"/>
      <c r="M2" s="39" t="s">
        <v>108</v>
      </c>
      <c r="N2" s="40"/>
      <c r="O2" s="39" t="s">
        <v>136</v>
      </c>
      <c r="P2" s="40"/>
      <c r="Q2" s="1" t="s">
        <v>127</v>
      </c>
      <c r="R2" s="1" t="s">
        <v>127</v>
      </c>
      <c r="S2" s="1" t="s">
        <v>128</v>
      </c>
    </row>
    <row r="3" spans="2:18" s="1" customFormat="1" ht="12.75">
      <c r="B3" s="18"/>
      <c r="C3" s="33" t="s">
        <v>140</v>
      </c>
      <c r="D3" s="34"/>
      <c r="E3" s="30">
        <v>2016</v>
      </c>
      <c r="F3" s="32"/>
      <c r="G3" s="30" t="s">
        <v>111</v>
      </c>
      <c r="H3" s="32"/>
      <c r="I3" s="30" t="s">
        <v>141</v>
      </c>
      <c r="J3" s="32"/>
      <c r="K3" s="30" t="s">
        <v>142</v>
      </c>
      <c r="L3" s="32"/>
      <c r="M3" s="41">
        <v>2016</v>
      </c>
      <c r="N3" s="42"/>
      <c r="O3" s="4" t="s">
        <v>137</v>
      </c>
      <c r="P3" s="4"/>
      <c r="Q3" s="5" t="s">
        <v>100</v>
      </c>
      <c r="R3" s="5" t="s">
        <v>145</v>
      </c>
    </row>
    <row r="4" spans="1:18" s="1" customFormat="1" ht="12.75">
      <c r="A4" s="20"/>
      <c r="C4" s="6" t="s">
        <v>99</v>
      </c>
      <c r="D4" s="1" t="s">
        <v>139</v>
      </c>
      <c r="E4" s="1" t="s">
        <v>107</v>
      </c>
      <c r="F4" s="1" t="s">
        <v>139</v>
      </c>
      <c r="G4" s="1" t="s">
        <v>107</v>
      </c>
      <c r="H4" s="1" t="s">
        <v>139</v>
      </c>
      <c r="I4" s="1" t="s">
        <v>107</v>
      </c>
      <c r="J4" s="1" t="s">
        <v>139</v>
      </c>
      <c r="K4" s="1" t="s">
        <v>107</v>
      </c>
      <c r="L4" s="1" t="s">
        <v>139</v>
      </c>
      <c r="M4" s="2" t="s">
        <v>107</v>
      </c>
      <c r="N4" s="1" t="s">
        <v>139</v>
      </c>
      <c r="O4" s="2" t="s">
        <v>107</v>
      </c>
      <c r="P4" s="1" t="s">
        <v>139</v>
      </c>
      <c r="Q4" s="6" t="s">
        <v>99</v>
      </c>
      <c r="R4" s="22" t="s">
        <v>146</v>
      </c>
    </row>
    <row r="5" spans="1:19" s="1" customFormat="1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 s="1" customFormat="1" ht="13.5" customHeight="1">
      <c r="A6" s="8">
        <v>10046</v>
      </c>
      <c r="B6" s="3" t="s">
        <v>134</v>
      </c>
      <c r="C6" s="9"/>
      <c r="D6" s="9"/>
      <c r="E6" s="10">
        <v>1000</v>
      </c>
      <c r="F6" s="10">
        <v>700</v>
      </c>
      <c r="G6" s="10"/>
      <c r="H6" s="10"/>
      <c r="I6" s="10"/>
      <c r="J6" s="10"/>
      <c r="K6" s="10"/>
      <c r="L6" s="10"/>
      <c r="M6" s="10"/>
      <c r="N6" s="10"/>
      <c r="O6" s="10">
        <v>700</v>
      </c>
      <c r="P6" s="10">
        <v>700</v>
      </c>
      <c r="Q6" s="11">
        <f>C6+E6+G6+I6+K6+M6+O6-D6-F6-H6-J6-L6-N6-P6</f>
        <v>300</v>
      </c>
      <c r="R6" s="23"/>
      <c r="S6" s="12" t="s">
        <v>79</v>
      </c>
    </row>
    <row r="7" spans="1:19" ht="12.75">
      <c r="A7" s="8">
        <v>10065</v>
      </c>
      <c r="B7" s="3" t="s">
        <v>98</v>
      </c>
      <c r="C7" s="9">
        <v>1300</v>
      </c>
      <c r="D7" s="9">
        <v>1300</v>
      </c>
      <c r="E7" s="10">
        <v>1000</v>
      </c>
      <c r="F7" s="10">
        <v>1000</v>
      </c>
      <c r="G7" s="10"/>
      <c r="H7" s="10"/>
      <c r="I7" s="10"/>
      <c r="J7" s="10"/>
      <c r="K7" s="10"/>
      <c r="L7" s="10"/>
      <c r="M7" s="10"/>
      <c r="N7" s="10"/>
      <c r="O7" s="10">
        <v>1300</v>
      </c>
      <c r="P7" s="10"/>
      <c r="Q7" s="11"/>
      <c r="R7" s="23"/>
      <c r="S7" s="12" t="s">
        <v>79</v>
      </c>
    </row>
    <row r="8" spans="1:19" ht="12.75">
      <c r="A8" s="8">
        <v>15</v>
      </c>
      <c r="B8" s="3" t="s">
        <v>2</v>
      </c>
      <c r="E8" s="10">
        <v>1000</v>
      </c>
      <c r="F8" s="10">
        <v>1000</v>
      </c>
      <c r="G8" s="10"/>
      <c r="H8" s="10"/>
      <c r="I8" s="10"/>
      <c r="J8" s="10"/>
      <c r="K8" s="10">
        <v>2100</v>
      </c>
      <c r="L8" s="10">
        <v>2100</v>
      </c>
      <c r="M8" s="10"/>
      <c r="N8" s="10"/>
      <c r="O8" s="10"/>
      <c r="P8" s="10"/>
      <c r="Q8" s="11">
        <f>C8+E8+G8+I8+K8+M8+O8-D8-F8-H8-J8-L8-N8-P8</f>
        <v>0</v>
      </c>
      <c r="R8" s="23"/>
      <c r="S8" s="12" t="s">
        <v>81</v>
      </c>
    </row>
    <row r="9" spans="1:19" ht="12.75">
      <c r="A9" s="8">
        <v>14</v>
      </c>
      <c r="B9" s="3" t="s">
        <v>122</v>
      </c>
      <c r="E9" s="10">
        <v>1000</v>
      </c>
      <c r="F9" s="10">
        <v>1000</v>
      </c>
      <c r="G9" s="10"/>
      <c r="H9" s="10"/>
      <c r="I9" s="10"/>
      <c r="J9" s="10"/>
      <c r="K9" s="10">
        <v>1500</v>
      </c>
      <c r="L9" s="10">
        <v>1500</v>
      </c>
      <c r="M9" s="10"/>
      <c r="N9" s="10"/>
      <c r="O9" s="10"/>
      <c r="P9" s="10"/>
      <c r="Q9" s="11">
        <f>C9+E9+G9+I9+K9+M9+O9-D9-F9-H9-J9-L9-N9-P9</f>
        <v>0</v>
      </c>
      <c r="R9" s="23"/>
      <c r="S9" s="12" t="s">
        <v>81</v>
      </c>
    </row>
    <row r="10" spans="1:19" ht="12.75">
      <c r="A10" s="8">
        <v>187</v>
      </c>
      <c r="B10" s="3" t="s">
        <v>133</v>
      </c>
      <c r="E10" s="10">
        <v>1000</v>
      </c>
      <c r="F10" s="10">
        <v>1000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>
        <f>C10+E10+G10+I10+K10+M10+O10-D10-F10-H10-J10-L10-N10-P10</f>
        <v>0</v>
      </c>
      <c r="R10" s="23">
        <v>9</v>
      </c>
      <c r="S10" s="12" t="s">
        <v>138</v>
      </c>
    </row>
    <row r="11" spans="1:19" ht="12.75">
      <c r="A11" s="8">
        <v>12</v>
      </c>
      <c r="B11" s="3" t="s">
        <v>3</v>
      </c>
      <c r="E11" s="10">
        <v>1000</v>
      </c>
      <c r="F11" s="10">
        <v>1000</v>
      </c>
      <c r="G11" s="10"/>
      <c r="H11" s="10"/>
      <c r="I11" s="10"/>
      <c r="J11" s="10"/>
      <c r="K11" s="10">
        <v>6100</v>
      </c>
      <c r="L11" s="10"/>
      <c r="M11" s="10"/>
      <c r="N11" s="10"/>
      <c r="O11" s="10">
        <v>1900</v>
      </c>
      <c r="P11" s="10">
        <v>1900</v>
      </c>
      <c r="Q11" s="11">
        <f>C11+E11+G11+I11+K11+M11+O11-D11-F11-H11-J11-L11-N11-P11</f>
        <v>6100</v>
      </c>
      <c r="R11" s="23"/>
      <c r="S11" s="12" t="s">
        <v>82</v>
      </c>
    </row>
    <row r="12" spans="1:19" ht="14.25" customHeight="1">
      <c r="A12" s="8">
        <v>48</v>
      </c>
      <c r="B12" s="3" t="s">
        <v>92</v>
      </c>
      <c r="E12" s="10">
        <v>1000</v>
      </c>
      <c r="F12" s="10">
        <v>1000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>
        <f>C12+E12+G12+I12+K12+M12+O12-D12-F12-H12-J12-L12-N12-P12</f>
        <v>0</v>
      </c>
      <c r="R12" s="23"/>
      <c r="S12" s="12" t="s">
        <v>80</v>
      </c>
    </row>
    <row r="13" spans="1:19" ht="12.75">
      <c r="A13" s="8">
        <v>29</v>
      </c>
      <c r="B13" s="3" t="s">
        <v>123</v>
      </c>
      <c r="C13" s="9">
        <v>200</v>
      </c>
      <c r="E13" s="10">
        <v>1000</v>
      </c>
      <c r="F13" s="10">
        <v>1000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>
        <f>C13+E13+G13+I13+K13+M13+O13-D13-F13-H13-J13-L13-N13-P13</f>
        <v>200</v>
      </c>
      <c r="R13" s="23"/>
      <c r="S13" s="12" t="s">
        <v>138</v>
      </c>
    </row>
    <row r="14" spans="1:19" ht="12.75">
      <c r="A14" s="8">
        <v>91</v>
      </c>
      <c r="B14" s="3" t="s">
        <v>87</v>
      </c>
      <c r="E14" s="10">
        <v>1000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>
        <f>C14+E14+G14+I14+K14+M14+O14-D14-F14-H14-J14-L14-N14-P14</f>
        <v>1000</v>
      </c>
      <c r="R14" s="23"/>
      <c r="S14" s="12" t="s">
        <v>138</v>
      </c>
    </row>
    <row r="15" spans="1:19" ht="12.75">
      <c r="A15" s="8">
        <v>188</v>
      </c>
      <c r="B15" s="3" t="s">
        <v>143</v>
      </c>
      <c r="E15" s="10">
        <v>1000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>
        <f>C15+E15+G15+I15+K15+M15+O15-D15-F15-H15-J15-L15-N15-P15</f>
        <v>1000</v>
      </c>
      <c r="R15" s="23"/>
      <c r="S15" s="12" t="s">
        <v>138</v>
      </c>
    </row>
    <row r="16" spans="1:19" ht="12.75">
      <c r="A16" s="8">
        <v>9</v>
      </c>
      <c r="B16" s="3" t="s">
        <v>4</v>
      </c>
      <c r="E16" s="10">
        <v>1000</v>
      </c>
      <c r="F16" s="10">
        <v>1000</v>
      </c>
      <c r="G16" s="10"/>
      <c r="H16" s="10"/>
      <c r="I16" s="10"/>
      <c r="J16" s="10"/>
      <c r="K16" s="10">
        <v>2000</v>
      </c>
      <c r="L16" s="10">
        <v>2000</v>
      </c>
      <c r="M16" s="10"/>
      <c r="N16" s="10"/>
      <c r="O16" s="10"/>
      <c r="P16" s="10"/>
      <c r="Q16" s="11">
        <f>C16+E16+G16+I16+K16+M16+O16-D16-F16-H16-J16-L16-N16-P16</f>
        <v>0</v>
      </c>
      <c r="R16" s="23"/>
      <c r="S16" s="12" t="s">
        <v>81</v>
      </c>
    </row>
    <row r="17" spans="1:19" ht="12.75">
      <c r="A17" s="8">
        <v>4</v>
      </c>
      <c r="B17" s="3" t="s">
        <v>5</v>
      </c>
      <c r="E17" s="10">
        <v>1000</v>
      </c>
      <c r="F17" s="10">
        <v>1000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>
        <f>C17+E17+G17+I17+K17+M17+O17-D17-F17-H17-J17-L17-N17-P17</f>
        <v>0</v>
      </c>
      <c r="R17" s="23"/>
      <c r="S17" s="12" t="s">
        <v>80</v>
      </c>
    </row>
    <row r="18" spans="1:19" ht="12.75">
      <c r="A18" s="8">
        <v>180</v>
      </c>
      <c r="B18" s="3" t="s">
        <v>113</v>
      </c>
      <c r="E18" s="10">
        <v>1000</v>
      </c>
      <c r="F18" s="10">
        <v>1000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>
        <f>C18+E18+G18+I18+K18+M18+O18-D18-F18-H18-J18-L18-N18-P18</f>
        <v>0</v>
      </c>
      <c r="R18" s="23"/>
      <c r="S18" s="12" t="s">
        <v>80</v>
      </c>
    </row>
    <row r="19" spans="1:19" ht="12.75">
      <c r="A19" s="8">
        <v>150</v>
      </c>
      <c r="B19" s="3" t="s">
        <v>93</v>
      </c>
      <c r="E19" s="10">
        <v>1000</v>
      </c>
      <c r="F19" s="10">
        <v>1000</v>
      </c>
      <c r="G19" s="10">
        <v>1000</v>
      </c>
      <c r="H19" s="10"/>
      <c r="I19" s="10">
        <v>30200</v>
      </c>
      <c r="J19" s="10">
        <v>30200</v>
      </c>
      <c r="K19" s="10">
        <v>28100</v>
      </c>
      <c r="L19" s="10"/>
      <c r="M19" s="10"/>
      <c r="N19" s="10"/>
      <c r="O19" s="10"/>
      <c r="P19" s="10"/>
      <c r="Q19" s="11">
        <f>C19+E19+G19+I19+K19+M19+O19-D19-F19-H19-J19-L19-N19-P19</f>
        <v>29100</v>
      </c>
      <c r="R19" s="23"/>
      <c r="S19" s="12" t="s">
        <v>82</v>
      </c>
    </row>
    <row r="20" spans="1:19" ht="12.75">
      <c r="A20" s="8">
        <v>55</v>
      </c>
      <c r="B20" s="3" t="s">
        <v>6</v>
      </c>
      <c r="C20" s="9">
        <v>200</v>
      </c>
      <c r="E20" s="10">
        <v>1000</v>
      </c>
      <c r="F20" s="10">
        <v>1000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>
        <f>C20+E20+G20+I20+K20+M20+O20-D20-F20-H20-J20-L20-N20-P20</f>
        <v>200</v>
      </c>
      <c r="R20" s="23"/>
      <c r="S20" s="12" t="s">
        <v>80</v>
      </c>
    </row>
    <row r="21" spans="1:19" ht="12.75">
      <c r="A21" s="8">
        <v>86</v>
      </c>
      <c r="B21" s="3" t="s">
        <v>7</v>
      </c>
      <c r="C21" s="9">
        <v>2000</v>
      </c>
      <c r="E21" s="10">
        <v>1000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>
        <f>C21+E21+G21+I21+K21+M21+O21-D21-F21-H21-J21-L21-N21-P21</f>
        <v>3000</v>
      </c>
      <c r="R21" s="23"/>
      <c r="S21" s="12" t="s">
        <v>138</v>
      </c>
    </row>
    <row r="22" spans="1:19" ht="12.75">
      <c r="A22" s="8">
        <v>43</v>
      </c>
      <c r="B22" s="3" t="s">
        <v>8</v>
      </c>
      <c r="E22" s="10">
        <v>1000</v>
      </c>
      <c r="F22" s="10">
        <v>1000</v>
      </c>
      <c r="G22" s="10"/>
      <c r="H22" s="10"/>
      <c r="I22" s="10"/>
      <c r="J22" s="10"/>
      <c r="K22" s="10"/>
      <c r="L22" s="10"/>
      <c r="M22" s="10"/>
      <c r="N22" s="10"/>
      <c r="O22" s="10">
        <v>1200</v>
      </c>
      <c r="P22" s="10">
        <v>1200</v>
      </c>
      <c r="Q22" s="11">
        <f>C22+E22+G22+I22+K22+M22+O22-D22-F22-H22-J22-L22-N22-P22</f>
        <v>0</v>
      </c>
      <c r="R22" s="23"/>
      <c r="S22" s="12" t="s">
        <v>79</v>
      </c>
    </row>
    <row r="23" spans="1:19" ht="12.75">
      <c r="A23" s="8">
        <v>70</v>
      </c>
      <c r="B23" s="3" t="s">
        <v>9</v>
      </c>
      <c r="E23" s="10">
        <v>1000</v>
      </c>
      <c r="F23" s="10">
        <v>1000</v>
      </c>
      <c r="G23" s="10"/>
      <c r="H23" s="10"/>
      <c r="I23" s="10"/>
      <c r="J23" s="10"/>
      <c r="K23" s="10"/>
      <c r="L23" s="10"/>
      <c r="M23" s="10"/>
      <c r="N23" s="10"/>
      <c r="O23" s="10">
        <v>1200</v>
      </c>
      <c r="P23" s="10">
        <v>1200</v>
      </c>
      <c r="Q23" s="11">
        <f>C23+E23+G23+I23+K23+M23+O23-D23-F23-H23-J23-L23-N23-P23</f>
        <v>0</v>
      </c>
      <c r="R23" s="23"/>
      <c r="S23" s="12" t="s">
        <v>83</v>
      </c>
    </row>
    <row r="24" spans="1:19" ht="12.75">
      <c r="A24" s="8">
        <v>99</v>
      </c>
      <c r="B24" s="3" t="s">
        <v>10</v>
      </c>
      <c r="C24" s="9">
        <v>100</v>
      </c>
      <c r="D24" s="9">
        <v>100</v>
      </c>
      <c r="E24" s="10">
        <v>1000</v>
      </c>
      <c r="F24" s="10">
        <v>1000</v>
      </c>
      <c r="G24" s="10"/>
      <c r="H24" s="10"/>
      <c r="I24" s="10">
        <v>1000</v>
      </c>
      <c r="J24" s="10">
        <v>1000</v>
      </c>
      <c r="K24" s="10">
        <v>5500</v>
      </c>
      <c r="L24" s="10"/>
      <c r="M24" s="10"/>
      <c r="N24" s="10"/>
      <c r="O24" s="10"/>
      <c r="P24" s="10"/>
      <c r="Q24" s="11">
        <f>C24+E24+G24+I24+K24+M24+O24-D24-F24-H24-J24-L24-N24-P24</f>
        <v>5500</v>
      </c>
      <c r="R24" s="23"/>
      <c r="S24" s="12" t="s">
        <v>81</v>
      </c>
    </row>
    <row r="25" spans="1:19" ht="12.75">
      <c r="A25" s="8">
        <v>17</v>
      </c>
      <c r="B25" s="3" t="s">
        <v>11</v>
      </c>
      <c r="C25" s="9">
        <v>1000</v>
      </c>
      <c r="D25" s="9">
        <v>1000</v>
      </c>
      <c r="E25" s="10">
        <v>1000</v>
      </c>
      <c r="F25" s="10">
        <v>1000</v>
      </c>
      <c r="G25" s="10"/>
      <c r="H25" s="10"/>
      <c r="I25" s="10"/>
      <c r="J25" s="10"/>
      <c r="K25" s="10"/>
      <c r="L25" s="10"/>
      <c r="M25" s="10"/>
      <c r="N25" s="10"/>
      <c r="O25" s="10">
        <v>700</v>
      </c>
      <c r="P25" s="10">
        <v>1000</v>
      </c>
      <c r="Q25" s="11">
        <f>C25+E25+G25+I25+K25+M25+O25-D25-F25-H25-J25-L25-N25-P25</f>
        <v>-300</v>
      </c>
      <c r="R25" s="23"/>
      <c r="S25" s="12" t="s">
        <v>79</v>
      </c>
    </row>
    <row r="26" spans="1:19" ht="14.25" customHeight="1">
      <c r="A26" s="8">
        <v>118</v>
      </c>
      <c r="B26" s="3" t="s">
        <v>12</v>
      </c>
      <c r="C26" s="9">
        <v>1000</v>
      </c>
      <c r="E26" s="10">
        <v>1000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>
        <f>C26+E26+G26+I26+K26+M26+O26-D26-F26-H26-J26-L26-N26-P26</f>
        <v>2000</v>
      </c>
      <c r="R26" s="23"/>
      <c r="S26" s="12" t="s">
        <v>138</v>
      </c>
    </row>
    <row r="27" spans="1:19" ht="12.75">
      <c r="A27" s="8">
        <v>28</v>
      </c>
      <c r="B27" s="3" t="s">
        <v>13</v>
      </c>
      <c r="E27" s="10">
        <v>1000</v>
      </c>
      <c r="F27" s="10"/>
      <c r="G27" s="10"/>
      <c r="H27" s="10"/>
      <c r="I27" s="10">
        <v>1000</v>
      </c>
      <c r="J27" s="10"/>
      <c r="K27" s="10">
        <v>1500</v>
      </c>
      <c r="L27" s="10"/>
      <c r="M27" s="10"/>
      <c r="N27" s="10"/>
      <c r="O27" s="10"/>
      <c r="P27" s="10"/>
      <c r="Q27" s="11">
        <f>C27+E27+G27+I27+K27+M27+O27-D27-F27-H27-J27-L27-N27-P27</f>
        <v>3500</v>
      </c>
      <c r="R27" s="23"/>
      <c r="S27" s="12" t="s">
        <v>81</v>
      </c>
    </row>
    <row r="28" spans="1:19" ht="12.75">
      <c r="A28" s="8">
        <v>47</v>
      </c>
      <c r="B28" s="3" t="s">
        <v>14</v>
      </c>
      <c r="C28" s="9">
        <v>300</v>
      </c>
      <c r="D28" s="9">
        <v>300</v>
      </c>
      <c r="E28" s="10">
        <v>1000</v>
      </c>
      <c r="F28" s="10">
        <v>1000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>
        <f>C28+E28+G28+I28+K28+M28+O28-D28-F28-H28-J28-L28-N28-P28</f>
        <v>0</v>
      </c>
      <c r="R28" s="23"/>
      <c r="S28" s="12" t="s">
        <v>80</v>
      </c>
    </row>
    <row r="29" spans="1:19" ht="12.75">
      <c r="A29" s="8">
        <v>166</v>
      </c>
      <c r="B29" s="3" t="s">
        <v>77</v>
      </c>
      <c r="E29" s="10">
        <v>1000</v>
      </c>
      <c r="F29" s="10">
        <v>1000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>
        <f>C29+E29+G29+I29+K29+M29+O29-D29-F29-H29-J29-L29-N29-P29</f>
        <v>0</v>
      </c>
      <c r="R29" s="23"/>
      <c r="S29" s="12" t="s">
        <v>80</v>
      </c>
    </row>
    <row r="30" spans="1:19" ht="12.75">
      <c r="A30" s="8">
        <v>165</v>
      </c>
      <c r="B30" s="3" t="s">
        <v>95</v>
      </c>
      <c r="C30" s="9">
        <v>1000</v>
      </c>
      <c r="E30" s="10">
        <v>1000</v>
      </c>
      <c r="F30" s="10"/>
      <c r="G30" s="10"/>
      <c r="H30" s="10"/>
      <c r="I30" s="10">
        <v>2500</v>
      </c>
      <c r="J30" s="10"/>
      <c r="K30" s="10">
        <v>2500</v>
      </c>
      <c r="L30" s="10"/>
      <c r="M30" s="10"/>
      <c r="N30" s="10"/>
      <c r="O30" s="10"/>
      <c r="P30" s="10"/>
      <c r="Q30" s="11">
        <f>C30+E30+G30+I30+K30+M30+O30-D30-F30-H30-J30-L30-N30-P30</f>
        <v>7000</v>
      </c>
      <c r="R30" s="23"/>
      <c r="S30" s="12" t="s">
        <v>81</v>
      </c>
    </row>
    <row r="31" spans="1:19" ht="12.75">
      <c r="A31" s="8">
        <v>127</v>
      </c>
      <c r="B31" s="3" t="s">
        <v>15</v>
      </c>
      <c r="E31" s="10">
        <v>1000</v>
      </c>
      <c r="F31" s="10">
        <v>1000</v>
      </c>
      <c r="G31" s="10"/>
      <c r="H31" s="10"/>
      <c r="I31" s="10"/>
      <c r="J31" s="10"/>
      <c r="K31" s="10">
        <v>8600</v>
      </c>
      <c r="L31" s="10"/>
      <c r="M31" s="10"/>
      <c r="N31" s="10"/>
      <c r="O31" s="10"/>
      <c r="P31" s="10"/>
      <c r="Q31" s="11">
        <f>C31+E31+G31+I31+K31+M31+O31-D31-F31-H31-J31-L31-N31-P31</f>
        <v>8600</v>
      </c>
      <c r="R31" s="23"/>
      <c r="S31" s="12" t="s">
        <v>81</v>
      </c>
    </row>
    <row r="32" spans="1:19" ht="12.75">
      <c r="A32" s="8">
        <v>40</v>
      </c>
      <c r="B32" s="3" t="s">
        <v>16</v>
      </c>
      <c r="C32" s="9">
        <v>200</v>
      </c>
      <c r="D32" s="9">
        <v>200</v>
      </c>
      <c r="E32" s="10">
        <v>1000</v>
      </c>
      <c r="F32" s="10">
        <v>1000</v>
      </c>
      <c r="G32" s="10"/>
      <c r="H32" s="10"/>
      <c r="I32" s="10"/>
      <c r="J32" s="10"/>
      <c r="K32" s="10"/>
      <c r="L32" s="10"/>
      <c r="M32" s="10"/>
      <c r="N32" s="10"/>
      <c r="O32" s="10">
        <v>900</v>
      </c>
      <c r="P32" s="10">
        <v>900</v>
      </c>
      <c r="Q32" s="11">
        <f>C32+E32+G32+I32+K32+M32+O32-D32-F32-H32-J32-L32-N32-P32</f>
        <v>0</v>
      </c>
      <c r="R32" s="23"/>
      <c r="S32" s="12" t="s">
        <v>83</v>
      </c>
    </row>
    <row r="33" spans="1:19" ht="12.75">
      <c r="A33" s="8">
        <v>170</v>
      </c>
      <c r="B33" s="3" t="s">
        <v>129</v>
      </c>
      <c r="C33" s="9">
        <v>2000</v>
      </c>
      <c r="E33" s="10">
        <v>1000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>
        <f>C33+E33+G33+I33+K33+M33+O33-D33-F33-H33-J33-L33-N33-P33</f>
        <v>3000</v>
      </c>
      <c r="R33" s="23"/>
      <c r="S33" s="12" t="s">
        <v>138</v>
      </c>
    </row>
    <row r="34" spans="1:19" ht="12.75">
      <c r="A34" s="8">
        <v>35</v>
      </c>
      <c r="B34" s="3" t="s">
        <v>17</v>
      </c>
      <c r="C34" s="9">
        <v>100</v>
      </c>
      <c r="D34" s="9">
        <v>100</v>
      </c>
      <c r="E34" s="10">
        <v>1000</v>
      </c>
      <c r="F34" s="10">
        <v>1000</v>
      </c>
      <c r="G34" s="10">
        <v>3000</v>
      </c>
      <c r="H34" s="10"/>
      <c r="I34" s="10">
        <v>3000</v>
      </c>
      <c r="J34" s="10">
        <v>3000</v>
      </c>
      <c r="K34" s="10">
        <v>500</v>
      </c>
      <c r="L34" s="10"/>
      <c r="M34" s="10"/>
      <c r="N34" s="10"/>
      <c r="O34" s="10"/>
      <c r="P34" s="10"/>
      <c r="Q34" s="11">
        <f>C34+E34+G34+I34+K34+M34+O34-D34-F34-H34-J34-L34-N34-P34</f>
        <v>3500</v>
      </c>
      <c r="R34" s="23"/>
      <c r="S34" s="12" t="s">
        <v>81</v>
      </c>
    </row>
    <row r="35" spans="1:19" ht="12.75">
      <c r="A35" s="8">
        <v>171</v>
      </c>
      <c r="B35" s="3" t="s">
        <v>115</v>
      </c>
      <c r="E35" s="10">
        <v>1000</v>
      </c>
      <c r="F35" s="10">
        <v>1000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>
        <f>C35+E35+G35+I35+K35+M35+O35-D35-F35-H35-J35-L35-N35-P35</f>
        <v>0</v>
      </c>
      <c r="R35" s="23"/>
      <c r="S35" s="12" t="s">
        <v>138</v>
      </c>
    </row>
    <row r="36" spans="1:19" ht="12.75">
      <c r="A36" s="8">
        <v>121</v>
      </c>
      <c r="B36" s="3" t="s">
        <v>18</v>
      </c>
      <c r="C36" s="9">
        <v>4300</v>
      </c>
      <c r="E36" s="10">
        <v>1000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>
        <f>C36+E36+G36+I36+K36+M36+O36-D36-F36-H36-J36-L36-N36-P36</f>
        <v>5300</v>
      </c>
      <c r="R36" s="23"/>
      <c r="S36" s="12" t="s">
        <v>138</v>
      </c>
    </row>
    <row r="37" spans="1:19" ht="12.75">
      <c r="A37" s="8">
        <v>153</v>
      </c>
      <c r="B37" s="3" t="s">
        <v>89</v>
      </c>
      <c r="C37" s="9">
        <v>800</v>
      </c>
      <c r="E37" s="10">
        <v>1000</v>
      </c>
      <c r="F37" s="10"/>
      <c r="G37" s="10"/>
      <c r="H37" s="10"/>
      <c r="I37" s="10">
        <v>15700</v>
      </c>
      <c r="J37" s="10"/>
      <c r="K37" s="10">
        <v>13000</v>
      </c>
      <c r="L37" s="10"/>
      <c r="M37" s="10"/>
      <c r="N37" s="10"/>
      <c r="O37" s="10"/>
      <c r="P37" s="10"/>
      <c r="Q37" s="11">
        <f>C37+E37+G37+I37+K37+M37+O37-D37-F37-H37-J37-L37-N37-P37</f>
        <v>30500</v>
      </c>
      <c r="R37" s="23"/>
      <c r="S37" s="12" t="s">
        <v>81</v>
      </c>
    </row>
    <row r="38" spans="1:19" ht="12.75">
      <c r="A38" s="8">
        <v>20</v>
      </c>
      <c r="B38" s="3" t="s">
        <v>19</v>
      </c>
      <c r="C38" s="9">
        <v>200</v>
      </c>
      <c r="D38" s="9">
        <v>200</v>
      </c>
      <c r="E38" s="10">
        <v>1000</v>
      </c>
      <c r="F38" s="10">
        <v>1000</v>
      </c>
      <c r="G38" s="10"/>
      <c r="H38" s="10"/>
      <c r="I38" s="10">
        <v>3000</v>
      </c>
      <c r="J38" s="10">
        <v>3000</v>
      </c>
      <c r="K38" s="10">
        <v>5000</v>
      </c>
      <c r="L38" s="10"/>
      <c r="M38" s="10"/>
      <c r="N38" s="10"/>
      <c r="O38" s="10">
        <v>1600</v>
      </c>
      <c r="P38" s="10">
        <v>100</v>
      </c>
      <c r="Q38" s="11">
        <f>C38+E38+G38+I38+K38+M38+O38-D38-F38-H38-J38-L38-N38-P38</f>
        <v>6500</v>
      </c>
      <c r="R38" s="23"/>
      <c r="S38" s="12" t="s">
        <v>82</v>
      </c>
    </row>
    <row r="39" spans="1:19" ht="12.75">
      <c r="A39" s="8">
        <v>21</v>
      </c>
      <c r="B39" s="3" t="s">
        <v>20</v>
      </c>
      <c r="E39" s="10">
        <v>1000</v>
      </c>
      <c r="F39" s="10">
        <v>1000</v>
      </c>
      <c r="G39" s="10"/>
      <c r="H39" s="10"/>
      <c r="I39" s="10"/>
      <c r="J39" s="10"/>
      <c r="K39" s="10"/>
      <c r="L39" s="10"/>
      <c r="M39" s="10"/>
      <c r="N39" s="10"/>
      <c r="O39" s="10">
        <v>1900</v>
      </c>
      <c r="P39" s="10">
        <v>1900</v>
      </c>
      <c r="Q39" s="11">
        <f>C39+E39+G39+I39+K39+M39+O39-D39-F39-H39-J39-L39-N39-P39</f>
        <v>0</v>
      </c>
      <c r="R39" s="23"/>
      <c r="S39" s="12" t="s">
        <v>79</v>
      </c>
    </row>
    <row r="40" spans="1:19" ht="12.75">
      <c r="A40" s="8">
        <v>126</v>
      </c>
      <c r="B40" s="3" t="s">
        <v>21</v>
      </c>
      <c r="C40" s="9">
        <v>100</v>
      </c>
      <c r="D40" s="9">
        <v>100</v>
      </c>
      <c r="E40" s="10">
        <v>1000</v>
      </c>
      <c r="F40" s="10">
        <v>1000</v>
      </c>
      <c r="G40" s="10"/>
      <c r="H40" s="10"/>
      <c r="I40" s="10"/>
      <c r="J40" s="10"/>
      <c r="K40" s="10">
        <v>3500</v>
      </c>
      <c r="L40" s="10"/>
      <c r="M40" s="10"/>
      <c r="N40" s="10"/>
      <c r="O40" s="10"/>
      <c r="P40" s="10"/>
      <c r="Q40" s="11">
        <f>C40+E40+G40+I40+K40+M40+O40-D40-F40-H40-J40-L40-N40-P40</f>
        <v>3500</v>
      </c>
      <c r="R40" s="23"/>
      <c r="S40" s="12" t="s">
        <v>81</v>
      </c>
    </row>
    <row r="41" spans="1:19" ht="12.75">
      <c r="A41" s="8">
        <v>149</v>
      </c>
      <c r="B41" s="3" t="s">
        <v>22</v>
      </c>
      <c r="E41" s="10">
        <v>1000</v>
      </c>
      <c r="F41" s="10">
        <v>1000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>
        <f>C41+E41+G41+I41+K41+M41+O41-D41-F41-H41-J41-L41-N41-P41</f>
        <v>0</v>
      </c>
      <c r="R41" s="23"/>
      <c r="S41" s="12" t="s">
        <v>138</v>
      </c>
    </row>
    <row r="42" spans="1:19" ht="12.75">
      <c r="A42" s="8">
        <v>174</v>
      </c>
      <c r="B42" s="3" t="s">
        <v>102</v>
      </c>
      <c r="E42" s="10">
        <v>1000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>
        <f>C42+E42+G42+I42+K42+M42+O42-D42-F42-H42-J42-L42-N42-P42</f>
        <v>1000</v>
      </c>
      <c r="R42" s="23"/>
      <c r="S42" s="12" t="s">
        <v>80</v>
      </c>
    </row>
    <row r="43" spans="1:19" ht="12.75">
      <c r="A43" s="8">
        <v>181</v>
      </c>
      <c r="B43" s="3" t="s">
        <v>124</v>
      </c>
      <c r="E43" s="10">
        <v>1000</v>
      </c>
      <c r="F43" s="10">
        <v>1000</v>
      </c>
      <c r="G43" s="10"/>
      <c r="H43" s="10"/>
      <c r="I43" s="10">
        <v>3500</v>
      </c>
      <c r="J43" s="10">
        <v>3500</v>
      </c>
      <c r="K43" s="10">
        <v>4000</v>
      </c>
      <c r="L43" s="10"/>
      <c r="M43" s="10"/>
      <c r="N43" s="10"/>
      <c r="O43" s="10"/>
      <c r="P43" s="10"/>
      <c r="Q43" s="11">
        <f>C43+E43+G43+I43+K43+M43+O43-D43-F43-H43-J43-L43-N43-P43</f>
        <v>4000</v>
      </c>
      <c r="R43" s="23"/>
      <c r="S43" s="12" t="s">
        <v>81</v>
      </c>
    </row>
    <row r="44" spans="1:19" ht="12" customHeight="1">
      <c r="A44" s="8">
        <v>96</v>
      </c>
      <c r="B44" s="3" t="s">
        <v>23</v>
      </c>
      <c r="C44" s="9">
        <v>100</v>
      </c>
      <c r="E44" s="10">
        <v>1000</v>
      </c>
      <c r="F44" s="10">
        <v>1000</v>
      </c>
      <c r="G44" s="10"/>
      <c r="H44" s="10"/>
      <c r="I44" s="10"/>
      <c r="J44" s="10"/>
      <c r="K44" s="10"/>
      <c r="L44" s="10"/>
      <c r="M44" s="10"/>
      <c r="N44" s="10"/>
      <c r="O44" s="10">
        <v>1000</v>
      </c>
      <c r="P44" s="10">
        <v>1000</v>
      </c>
      <c r="Q44" s="11">
        <f>C44+E44+G44+I44+K44+M44+O44-D44-F44-H44-J44-L44-N44-P44</f>
        <v>100</v>
      </c>
      <c r="R44" s="23"/>
      <c r="S44" s="12" t="s">
        <v>83</v>
      </c>
    </row>
    <row r="45" spans="1:19" ht="12.75">
      <c r="A45" s="8">
        <v>52</v>
      </c>
      <c r="B45" s="3" t="s">
        <v>24</v>
      </c>
      <c r="E45" s="10">
        <v>1000</v>
      </c>
      <c r="F45" s="10">
        <v>1000</v>
      </c>
      <c r="G45" s="10"/>
      <c r="H45" s="10"/>
      <c r="I45" s="10">
        <v>3200</v>
      </c>
      <c r="J45" s="10"/>
      <c r="K45" s="10">
        <v>2000</v>
      </c>
      <c r="L45" s="10"/>
      <c r="M45" s="10"/>
      <c r="N45" s="10"/>
      <c r="O45" s="10"/>
      <c r="P45" s="10"/>
      <c r="Q45" s="11">
        <f>C45+E45+G45+I45+K45+M45+O45-D45-F45-H45-J45-L45-N45-P45</f>
        <v>5200</v>
      </c>
      <c r="R45" s="23"/>
      <c r="S45" s="12" t="s">
        <v>81</v>
      </c>
    </row>
    <row r="46" spans="1:19" ht="12.75">
      <c r="A46" s="8">
        <v>184</v>
      </c>
      <c r="B46" s="3" t="s">
        <v>120</v>
      </c>
      <c r="E46" s="10">
        <v>1000</v>
      </c>
      <c r="F46" s="10">
        <v>1000</v>
      </c>
      <c r="G46" s="10"/>
      <c r="H46" s="10"/>
      <c r="I46" s="10">
        <v>4500</v>
      </c>
      <c r="J46" s="10">
        <v>4500</v>
      </c>
      <c r="K46" s="10">
        <v>3000</v>
      </c>
      <c r="L46" s="10"/>
      <c r="M46" s="10"/>
      <c r="N46" s="10"/>
      <c r="O46" s="10"/>
      <c r="P46" s="10"/>
      <c r="Q46" s="11">
        <f>C46+E46+G46+I46+K46+M46+O46-D46-F46-H46-J46-L46-N46-P46</f>
        <v>3000</v>
      </c>
      <c r="R46" s="23">
        <v>5</v>
      </c>
      <c r="S46" s="12" t="s">
        <v>81</v>
      </c>
    </row>
    <row r="47" spans="1:19" ht="12.75">
      <c r="A47" s="8">
        <v>183</v>
      </c>
      <c r="B47" s="3" t="s">
        <v>118</v>
      </c>
      <c r="E47" s="10">
        <v>1000</v>
      </c>
      <c r="F47" s="10">
        <v>1000</v>
      </c>
      <c r="G47" s="10"/>
      <c r="H47" s="10"/>
      <c r="I47" s="10">
        <v>5500</v>
      </c>
      <c r="J47" s="10">
        <v>5500</v>
      </c>
      <c r="K47" s="10"/>
      <c r="L47" s="10"/>
      <c r="M47" s="10"/>
      <c r="N47" s="10"/>
      <c r="O47" s="10"/>
      <c r="P47" s="10"/>
      <c r="Q47" s="11">
        <f>C47+E47+G47+I47+K47+M47+O47-D47-F47-H47-J47-L47-N47-P47</f>
        <v>0</v>
      </c>
      <c r="R47" s="23"/>
      <c r="S47" s="12" t="s">
        <v>138</v>
      </c>
    </row>
    <row r="48" spans="1:19" ht="12.75">
      <c r="A48" s="8">
        <v>90</v>
      </c>
      <c r="B48" s="3" t="s">
        <v>25</v>
      </c>
      <c r="E48" s="10">
        <v>1000</v>
      </c>
      <c r="F48" s="10">
        <v>1000</v>
      </c>
      <c r="G48" s="10"/>
      <c r="H48" s="10"/>
      <c r="I48" s="10"/>
      <c r="J48" s="10"/>
      <c r="K48" s="10"/>
      <c r="L48" s="10">
        <v>1000</v>
      </c>
      <c r="M48" s="10"/>
      <c r="N48" s="10"/>
      <c r="O48" s="10"/>
      <c r="P48" s="10"/>
      <c r="Q48" s="11">
        <f>C48+E48+G48+I48+K48+M48+O48-D48-F48-H48-J48-L48-N48-P48</f>
        <v>-1000</v>
      </c>
      <c r="R48" s="23"/>
      <c r="S48" s="12" t="s">
        <v>80</v>
      </c>
    </row>
    <row r="49" spans="1:19" ht="12" customHeight="1">
      <c r="A49" s="8">
        <v>113</v>
      </c>
      <c r="B49" s="3" t="s">
        <v>26</v>
      </c>
      <c r="C49" s="9">
        <v>100</v>
      </c>
      <c r="D49" s="9">
        <v>100</v>
      </c>
      <c r="E49" s="10">
        <v>1000</v>
      </c>
      <c r="F49" s="10">
        <v>1000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>
        <f>C49+E49+G49+I49+K49+M49+O49-D49-F49-H49-J49-L49-N49-P49</f>
        <v>0</v>
      </c>
      <c r="R49" s="23"/>
      <c r="S49" s="12" t="s">
        <v>80</v>
      </c>
    </row>
    <row r="50" spans="1:19" ht="12.75">
      <c r="A50" s="8">
        <v>157</v>
      </c>
      <c r="B50" s="3" t="s">
        <v>68</v>
      </c>
      <c r="C50" s="9">
        <v>100</v>
      </c>
      <c r="D50" s="9">
        <v>100</v>
      </c>
      <c r="E50" s="10">
        <v>1000</v>
      </c>
      <c r="F50" s="10">
        <v>1000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>
        <f>C50+E50+G50+I50+K50+M50+O50-D50-F50-H50-J50-L50-N50-P50</f>
        <v>0</v>
      </c>
      <c r="R50" s="23"/>
      <c r="S50" s="12" t="s">
        <v>80</v>
      </c>
    </row>
    <row r="51" spans="1:19" ht="12.75">
      <c r="A51" s="8">
        <v>27</v>
      </c>
      <c r="B51" s="3" t="s">
        <v>27</v>
      </c>
      <c r="E51" s="10">
        <v>1000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>
        <f>C51+E51+G51+I51+K51+M51+O51-D51-F51-H51-J51-L51-N51-P51</f>
        <v>1000</v>
      </c>
      <c r="R51" s="23"/>
      <c r="S51" s="12" t="s">
        <v>138</v>
      </c>
    </row>
    <row r="52" spans="1:19" ht="12.75">
      <c r="A52" s="8">
        <v>82</v>
      </c>
      <c r="B52" s="3" t="s">
        <v>72</v>
      </c>
      <c r="C52" s="9">
        <v>200</v>
      </c>
      <c r="E52" s="10">
        <v>1000</v>
      </c>
      <c r="F52" s="10">
        <v>1000</v>
      </c>
      <c r="G52" s="10"/>
      <c r="H52" s="10"/>
      <c r="I52" s="10"/>
      <c r="J52" s="10"/>
      <c r="K52" s="10"/>
      <c r="L52" s="10"/>
      <c r="M52" s="10"/>
      <c r="N52" s="10"/>
      <c r="O52" s="10">
        <v>1300</v>
      </c>
      <c r="P52" s="10">
        <v>1400</v>
      </c>
      <c r="Q52" s="11">
        <f>C52+E52+G52+I52+K52+M52+O52-D52-F52-H52-J52-L52-N52-P52</f>
        <v>100</v>
      </c>
      <c r="R52" s="23"/>
      <c r="S52" s="12" t="s">
        <v>83</v>
      </c>
    </row>
    <row r="53" spans="1:19" ht="12.75">
      <c r="A53" s="8">
        <v>136</v>
      </c>
      <c r="B53" s="3" t="s">
        <v>90</v>
      </c>
      <c r="E53" s="10">
        <v>1000</v>
      </c>
      <c r="F53" s="10">
        <v>1000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>
        <f>C53+E53+G53+I53+K53+M53+O53-D53-F53-H53-J53-L53-N53-P53</f>
        <v>0</v>
      </c>
      <c r="R53" s="23"/>
      <c r="S53" s="12" t="s">
        <v>80</v>
      </c>
    </row>
    <row r="54" spans="1:19" ht="12.75">
      <c r="A54" s="8">
        <v>182</v>
      </c>
      <c r="B54" s="3" t="s">
        <v>131</v>
      </c>
      <c r="C54" s="9">
        <v>100</v>
      </c>
      <c r="D54" s="9">
        <v>100</v>
      </c>
      <c r="E54" s="10">
        <v>1000</v>
      </c>
      <c r="F54" s="10">
        <v>1000</v>
      </c>
      <c r="G54" s="10"/>
      <c r="H54" s="10"/>
      <c r="I54" s="10"/>
      <c r="J54" s="10"/>
      <c r="K54" s="10"/>
      <c r="L54" s="10"/>
      <c r="M54" s="10"/>
      <c r="N54" s="10"/>
      <c r="O54" s="10">
        <v>1000</v>
      </c>
      <c r="P54" s="10">
        <v>1100</v>
      </c>
      <c r="Q54" s="11">
        <f>C54+E54+G54+I54+K54+M54+O54-D54-F54-H54-J54-L54-N54-P54</f>
        <v>-100</v>
      </c>
      <c r="R54" s="23"/>
      <c r="S54" s="12" t="s">
        <v>83</v>
      </c>
    </row>
    <row r="55" spans="1:19" ht="12.75">
      <c r="A55" s="8">
        <v>119</v>
      </c>
      <c r="B55" s="3" t="s">
        <v>28</v>
      </c>
      <c r="E55" s="10">
        <v>1000</v>
      </c>
      <c r="F55" s="10">
        <v>1000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>
        <f>C55+E55+G55+I55+K55+M55+O55-D55-F55-H55-J55-L55-N55-P55</f>
        <v>0</v>
      </c>
      <c r="R55" s="23"/>
      <c r="S55" s="12" t="s">
        <v>80</v>
      </c>
    </row>
    <row r="56" spans="1:19" ht="12.75">
      <c r="A56" s="8">
        <v>74</v>
      </c>
      <c r="B56" s="3" t="s">
        <v>29</v>
      </c>
      <c r="E56" s="10">
        <v>1000</v>
      </c>
      <c r="F56" s="10">
        <v>1000</v>
      </c>
      <c r="G56" s="10"/>
      <c r="H56" s="10"/>
      <c r="I56" s="10">
        <v>12700</v>
      </c>
      <c r="J56" s="10">
        <v>12700</v>
      </c>
      <c r="K56" s="10">
        <v>7100</v>
      </c>
      <c r="L56" s="10"/>
      <c r="M56" s="10"/>
      <c r="N56" s="10"/>
      <c r="O56" s="10">
        <v>2000</v>
      </c>
      <c r="P56" s="10"/>
      <c r="Q56" s="11">
        <f>C56+E56+G56+I56+K56+M56+O56-D56-F56-H56-J56-L56-N56-P56</f>
        <v>9100</v>
      </c>
      <c r="R56" s="23"/>
      <c r="S56" s="12" t="s">
        <v>82</v>
      </c>
    </row>
    <row r="57" spans="1:19" ht="12.75">
      <c r="A57" s="8">
        <v>44</v>
      </c>
      <c r="B57" s="3" t="s">
        <v>30</v>
      </c>
      <c r="C57" s="9">
        <v>100</v>
      </c>
      <c r="D57" s="9">
        <v>100</v>
      </c>
      <c r="E57" s="10">
        <v>1000</v>
      </c>
      <c r="F57" s="10">
        <v>1000</v>
      </c>
      <c r="G57" s="10"/>
      <c r="H57" s="10"/>
      <c r="I57" s="10"/>
      <c r="J57" s="10"/>
      <c r="K57" s="10"/>
      <c r="L57" s="10"/>
      <c r="M57" s="10"/>
      <c r="N57" s="10"/>
      <c r="O57" s="10"/>
      <c r="P57" s="10">
        <v>800</v>
      </c>
      <c r="Q57" s="11">
        <f>C57+E57+G57+I57+K57+M57+O57-D57-F57-H57-J57-L57-N57-P57</f>
        <v>-800</v>
      </c>
      <c r="R57" s="23"/>
      <c r="S57" s="12" t="s">
        <v>83</v>
      </c>
    </row>
    <row r="58" spans="1:19" ht="12.75">
      <c r="A58" s="8">
        <v>61</v>
      </c>
      <c r="B58" s="3" t="s">
        <v>31</v>
      </c>
      <c r="C58" s="9">
        <v>700</v>
      </c>
      <c r="D58" s="9">
        <v>700</v>
      </c>
      <c r="E58" s="10">
        <v>1000</v>
      </c>
      <c r="F58" s="10">
        <v>1000</v>
      </c>
      <c r="G58" s="10"/>
      <c r="H58" s="10"/>
      <c r="I58" s="10"/>
      <c r="J58" s="10"/>
      <c r="K58" s="10"/>
      <c r="L58" s="10"/>
      <c r="M58" s="10"/>
      <c r="N58" s="10"/>
      <c r="O58" s="10">
        <v>1200</v>
      </c>
      <c r="P58" s="10">
        <v>1200</v>
      </c>
      <c r="Q58" s="11">
        <f>C58+E58+G58+I58+K58+M58+O58-D58-F58-H58-J58-L58-N58-P58</f>
        <v>0</v>
      </c>
      <c r="R58" s="23"/>
      <c r="S58" s="12" t="s">
        <v>83</v>
      </c>
    </row>
    <row r="59" spans="1:19" ht="12.75">
      <c r="A59" s="8">
        <v>76</v>
      </c>
      <c r="B59" s="3" t="s">
        <v>32</v>
      </c>
      <c r="E59" s="10">
        <v>1000</v>
      </c>
      <c r="F59" s="10">
        <v>1000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>
        <f>C59+E59+G59+I59+K59+M59+O59-D59-F59-H59-J59-L59-N59-P59</f>
        <v>0</v>
      </c>
      <c r="R59" s="23"/>
      <c r="S59" s="12" t="s">
        <v>80</v>
      </c>
    </row>
    <row r="60" spans="1:19" ht="12.75">
      <c r="A60" s="8">
        <v>176</v>
      </c>
      <c r="B60" s="3" t="s">
        <v>105</v>
      </c>
      <c r="E60" s="10">
        <v>1000</v>
      </c>
      <c r="F60" s="10">
        <v>1000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>
        <f>C60+E60+G60+I60+K60+M60+O60-D60-F60-H60-J60-L60-N60-P60</f>
        <v>0</v>
      </c>
      <c r="R60" s="23"/>
      <c r="S60" s="12" t="s">
        <v>80</v>
      </c>
    </row>
    <row r="61" spans="1:19" ht="12.75">
      <c r="A61" s="8">
        <v>140</v>
      </c>
      <c r="B61" s="3" t="s">
        <v>147</v>
      </c>
      <c r="E61" s="10">
        <v>1000</v>
      </c>
      <c r="F61" s="10">
        <v>1000</v>
      </c>
      <c r="G61" s="10"/>
      <c r="H61" s="10"/>
      <c r="I61" s="10">
        <v>22100</v>
      </c>
      <c r="J61" s="10">
        <v>22100</v>
      </c>
      <c r="K61" s="10">
        <v>22600</v>
      </c>
      <c r="L61" s="10"/>
      <c r="M61" s="10"/>
      <c r="N61" s="10"/>
      <c r="O61" s="10"/>
      <c r="P61" s="10"/>
      <c r="Q61" s="11">
        <f>C61+E61+G61+I61+K61+M61+O61-D61-F61-H61-J61-L61-N61-P61</f>
        <v>22600</v>
      </c>
      <c r="R61" s="23"/>
      <c r="S61" s="12" t="s">
        <v>81</v>
      </c>
    </row>
    <row r="62" spans="1:19" ht="12.75">
      <c r="A62" s="8">
        <v>46</v>
      </c>
      <c r="B62" s="3" t="s">
        <v>33</v>
      </c>
      <c r="E62" s="10">
        <v>1000</v>
      </c>
      <c r="F62" s="10"/>
      <c r="G62" s="10"/>
      <c r="H62" s="10"/>
      <c r="I62" s="10">
        <v>7600</v>
      </c>
      <c r="J62" s="10"/>
      <c r="K62" s="10">
        <v>7100</v>
      </c>
      <c r="L62" s="10"/>
      <c r="M62" s="10"/>
      <c r="N62" s="10"/>
      <c r="O62" s="10">
        <v>1300</v>
      </c>
      <c r="P62" s="10"/>
      <c r="Q62" s="11">
        <f>C62+E62+G62+I62+K62+M62+O62-D62-F62-H62-J62-L62-N62-P62</f>
        <v>17000</v>
      </c>
      <c r="R62" s="23"/>
      <c r="S62" s="12" t="s">
        <v>82</v>
      </c>
    </row>
    <row r="63" spans="1:19" ht="12.75">
      <c r="A63" s="8">
        <v>10</v>
      </c>
      <c r="B63" s="3" t="s">
        <v>34</v>
      </c>
      <c r="E63" s="10">
        <v>1000</v>
      </c>
      <c r="F63" s="10">
        <v>1000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>
        <f>C63+E63+G63+I63+K63+M63+O63-D63-F63-H63-J63-L63-N63-P63</f>
        <v>0</v>
      </c>
      <c r="R63" s="23"/>
      <c r="S63" s="12" t="s">
        <v>138</v>
      </c>
    </row>
    <row r="64" spans="1:19" ht="12.75">
      <c r="A64" s="8">
        <v>60</v>
      </c>
      <c r="B64" s="3" t="s">
        <v>35</v>
      </c>
      <c r="C64" s="9">
        <v>2000</v>
      </c>
      <c r="D64" s="9">
        <v>2000</v>
      </c>
      <c r="E64" s="10">
        <v>1000</v>
      </c>
      <c r="F64" s="10">
        <v>1000</v>
      </c>
      <c r="G64" s="10"/>
      <c r="H64" s="10"/>
      <c r="I64" s="10"/>
      <c r="J64" s="10"/>
      <c r="K64" s="10">
        <v>5000</v>
      </c>
      <c r="L64" s="10">
        <v>5000</v>
      </c>
      <c r="M64" s="10"/>
      <c r="N64" s="10"/>
      <c r="O64" s="10"/>
      <c r="P64" s="10"/>
      <c r="Q64" s="11">
        <f>C64+E64+G64+I64+K64+M64+O64-D64-F64-H64-J64-L64-N64-P64</f>
        <v>0</v>
      </c>
      <c r="R64" s="23"/>
      <c r="S64" s="12" t="s">
        <v>81</v>
      </c>
    </row>
    <row r="65" spans="1:19" ht="12.75">
      <c r="A65" s="8">
        <v>73</v>
      </c>
      <c r="B65" s="3" t="s">
        <v>36</v>
      </c>
      <c r="E65" s="10">
        <v>1000</v>
      </c>
      <c r="F65" s="10">
        <v>1000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>
        <f>C65+E65+G65+I65+K65+M65+O65-D65-F65-H65-J65-L65-N65-P65</f>
        <v>0</v>
      </c>
      <c r="R65" s="23"/>
      <c r="S65" s="12" t="s">
        <v>80</v>
      </c>
    </row>
    <row r="66" spans="1:19" ht="12.75">
      <c r="A66" s="8">
        <v>64</v>
      </c>
      <c r="B66" s="3" t="s">
        <v>86</v>
      </c>
      <c r="C66" s="9">
        <v>400</v>
      </c>
      <c r="E66" s="10">
        <v>1000</v>
      </c>
      <c r="F66" s="10">
        <v>1000</v>
      </c>
      <c r="G66" s="10"/>
      <c r="H66" s="10"/>
      <c r="I66" s="10"/>
      <c r="J66" s="10"/>
      <c r="K66" s="10"/>
      <c r="L66" s="10"/>
      <c r="M66" s="10"/>
      <c r="N66" s="10"/>
      <c r="O66" s="10">
        <v>2600</v>
      </c>
      <c r="P66" s="10">
        <v>2800</v>
      </c>
      <c r="Q66" s="11">
        <f>C66+E66+G66+I66+K66+M66+O66-D66-F66-H66-J66-L66-N66-P66</f>
        <v>200</v>
      </c>
      <c r="R66" s="23"/>
      <c r="S66" s="12" t="s">
        <v>83</v>
      </c>
    </row>
    <row r="67" spans="1:19" ht="12.75">
      <c r="A67" s="8">
        <v>8</v>
      </c>
      <c r="B67" s="3" t="s">
        <v>70</v>
      </c>
      <c r="C67" s="9">
        <v>400</v>
      </c>
      <c r="D67" s="9">
        <v>400</v>
      </c>
      <c r="E67" s="10">
        <v>1000</v>
      </c>
      <c r="F67" s="10">
        <v>1000</v>
      </c>
      <c r="G67" s="10"/>
      <c r="H67" s="10"/>
      <c r="I67" s="10">
        <v>7700</v>
      </c>
      <c r="J67" s="10">
        <v>7700</v>
      </c>
      <c r="K67" s="10"/>
      <c r="L67" s="10"/>
      <c r="M67" s="10"/>
      <c r="N67" s="10"/>
      <c r="O67" s="10">
        <v>1000</v>
      </c>
      <c r="P67" s="10">
        <v>1300</v>
      </c>
      <c r="Q67" s="11">
        <f>C67+E67+G67+I67+K67+M67+O67-D67-F67-H67-J67-L67-N67-P67</f>
        <v>-300</v>
      </c>
      <c r="R67" s="23"/>
      <c r="S67" s="12" t="s">
        <v>82</v>
      </c>
    </row>
    <row r="68" spans="1:19" ht="12.75">
      <c r="A68" s="8">
        <v>38</v>
      </c>
      <c r="B68" s="3" t="s">
        <v>37</v>
      </c>
      <c r="E68" s="10">
        <v>1000</v>
      </c>
      <c r="F68" s="10"/>
      <c r="G68" s="10"/>
      <c r="H68" s="10"/>
      <c r="I68" s="10"/>
      <c r="J68" s="10"/>
      <c r="K68" s="10">
        <v>9800</v>
      </c>
      <c r="L68" s="10"/>
      <c r="M68" s="10"/>
      <c r="N68" s="10"/>
      <c r="O68" s="10">
        <v>1100</v>
      </c>
      <c r="P68" s="10">
        <v>1200</v>
      </c>
      <c r="Q68" s="11">
        <f>C68+E68+G68+I68+K68+M68+O68-D68-F68-H68-J68-L68-N68-P68</f>
        <v>10700</v>
      </c>
      <c r="R68" s="23"/>
      <c r="S68" s="12" t="s">
        <v>79</v>
      </c>
    </row>
    <row r="69" spans="1:19" ht="12.75">
      <c r="A69" s="8">
        <v>69</v>
      </c>
      <c r="B69" s="3" t="s">
        <v>38</v>
      </c>
      <c r="C69" s="9">
        <v>-100</v>
      </c>
      <c r="E69" s="10">
        <v>1000</v>
      </c>
      <c r="F69" s="10">
        <v>1000</v>
      </c>
      <c r="G69" s="10"/>
      <c r="H69" s="10"/>
      <c r="I69" s="10"/>
      <c r="J69" s="10"/>
      <c r="K69" s="10"/>
      <c r="L69" s="10"/>
      <c r="M69" s="10"/>
      <c r="N69" s="10"/>
      <c r="O69" s="10">
        <v>1300</v>
      </c>
      <c r="P69" s="10">
        <v>1300</v>
      </c>
      <c r="Q69" s="11">
        <f>C69+E69+G69+I69+K69+M69+O69-D69-F69-H69-J69-L69-N69-P69</f>
        <v>-100</v>
      </c>
      <c r="R69" s="23"/>
      <c r="S69" s="12" t="s">
        <v>83</v>
      </c>
    </row>
    <row r="70" spans="1:19" ht="13.5" customHeight="1">
      <c r="A70" s="8">
        <v>167</v>
      </c>
      <c r="B70" s="3" t="s">
        <v>78</v>
      </c>
      <c r="C70" s="9">
        <v>2700</v>
      </c>
      <c r="E70" s="10">
        <v>1000</v>
      </c>
      <c r="F70" s="10"/>
      <c r="G70" s="10"/>
      <c r="H70" s="10"/>
      <c r="I70" s="10">
        <v>1000</v>
      </c>
      <c r="J70" s="10"/>
      <c r="K70" s="10">
        <v>2500</v>
      </c>
      <c r="L70" s="10"/>
      <c r="M70" s="10"/>
      <c r="N70" s="10"/>
      <c r="O70" s="10"/>
      <c r="P70" s="10"/>
      <c r="Q70" s="11">
        <f>C70+E70+G70+I70+K70+M70+O70-D70-F70-H70-J70-L70-N70-P70</f>
        <v>7200</v>
      </c>
      <c r="R70" s="23"/>
      <c r="S70" s="12" t="s">
        <v>82</v>
      </c>
    </row>
    <row r="71" spans="1:19" ht="12.75">
      <c r="A71" s="8">
        <v>100</v>
      </c>
      <c r="B71" s="3" t="s">
        <v>119</v>
      </c>
      <c r="C71" s="9">
        <v>1200</v>
      </c>
      <c r="E71" s="10">
        <v>1000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>
        <f>C71+E71+G71+I71+K71+M71+O71-D71-F71-H71-J71-L71-N71-P71</f>
        <v>2200</v>
      </c>
      <c r="R71" s="23"/>
      <c r="S71" s="12" t="s">
        <v>138</v>
      </c>
    </row>
    <row r="72" spans="1:19" ht="13.5" customHeight="1">
      <c r="A72" s="8">
        <v>62</v>
      </c>
      <c r="B72" s="3" t="s">
        <v>39</v>
      </c>
      <c r="E72" s="10">
        <v>1000</v>
      </c>
      <c r="F72" s="10"/>
      <c r="G72" s="10"/>
      <c r="H72" s="10"/>
      <c r="I72" s="10">
        <v>1000</v>
      </c>
      <c r="J72" s="10">
        <v>1000</v>
      </c>
      <c r="K72" s="10">
        <v>600</v>
      </c>
      <c r="L72" s="10"/>
      <c r="M72" s="10"/>
      <c r="N72" s="10"/>
      <c r="O72" s="10">
        <v>800</v>
      </c>
      <c r="P72" s="10">
        <v>800</v>
      </c>
      <c r="Q72" s="11">
        <f>C72+E72+G72+I72+K72+M72+O72-D72-F72-H72-J72-L72-N72-P72</f>
        <v>1600</v>
      </c>
      <c r="R72" s="23"/>
      <c r="S72" s="12" t="s">
        <v>82</v>
      </c>
    </row>
    <row r="73" spans="1:19" ht="12.75">
      <c r="A73" s="8">
        <v>42</v>
      </c>
      <c r="B73" s="3" t="s">
        <v>109</v>
      </c>
      <c r="C73" s="9">
        <v>200</v>
      </c>
      <c r="D73" s="9">
        <v>200</v>
      </c>
      <c r="E73" s="10">
        <v>1000</v>
      </c>
      <c r="F73" s="10">
        <v>1000</v>
      </c>
      <c r="G73" s="10"/>
      <c r="H73" s="10"/>
      <c r="I73" s="10"/>
      <c r="J73" s="10"/>
      <c r="K73" s="10">
        <v>500</v>
      </c>
      <c r="L73" s="10"/>
      <c r="M73" s="10"/>
      <c r="N73" s="10"/>
      <c r="O73" s="10">
        <v>1300</v>
      </c>
      <c r="P73" s="10">
        <v>1300</v>
      </c>
      <c r="Q73" s="11">
        <f>C73+E73+G73+I73+K73+M73+O73-D73-F73-H73-J73-L73-N73-P73</f>
        <v>500</v>
      </c>
      <c r="R73" s="23"/>
      <c r="S73" s="12" t="s">
        <v>82</v>
      </c>
    </row>
    <row r="74" spans="1:19" ht="12.75">
      <c r="A74" s="8">
        <v>141</v>
      </c>
      <c r="B74" s="3" t="s">
        <v>148</v>
      </c>
      <c r="C74" s="9">
        <v>100</v>
      </c>
      <c r="D74" s="9">
        <v>100</v>
      </c>
      <c r="E74" s="10">
        <v>1000</v>
      </c>
      <c r="F74" s="10">
        <v>1000</v>
      </c>
      <c r="G74" s="10">
        <v>1000</v>
      </c>
      <c r="H74" s="10">
        <v>1000</v>
      </c>
      <c r="I74" s="10">
        <v>1200</v>
      </c>
      <c r="J74" s="10">
        <v>1200</v>
      </c>
      <c r="K74" s="10">
        <v>1100</v>
      </c>
      <c r="L74" s="10">
        <v>1100</v>
      </c>
      <c r="M74" s="10"/>
      <c r="N74" s="10"/>
      <c r="O74" s="10">
        <v>2100</v>
      </c>
      <c r="P74" s="10">
        <v>1300</v>
      </c>
      <c r="Q74" s="11">
        <f>C74+E74+G74+I74+K74+M74+O74-D74-F74-H74-J74-L74-N74-P74</f>
        <v>800</v>
      </c>
      <c r="R74" s="23">
        <v>6</v>
      </c>
      <c r="S74" s="12" t="s">
        <v>82</v>
      </c>
    </row>
    <row r="75" spans="1:19" ht="14.25" customHeight="1">
      <c r="A75" s="8">
        <v>66</v>
      </c>
      <c r="B75" s="3" t="s">
        <v>40</v>
      </c>
      <c r="C75" s="9">
        <v>200</v>
      </c>
      <c r="D75" s="9">
        <v>200</v>
      </c>
      <c r="E75" s="10">
        <v>1000</v>
      </c>
      <c r="F75" s="10">
        <v>1000</v>
      </c>
      <c r="G75" s="10"/>
      <c r="H75" s="10"/>
      <c r="I75" s="10"/>
      <c r="J75" s="10"/>
      <c r="K75" s="10">
        <v>11000</v>
      </c>
      <c r="L75" s="10"/>
      <c r="M75" s="10"/>
      <c r="N75" s="10"/>
      <c r="O75" s="10">
        <v>1800</v>
      </c>
      <c r="P75" s="10"/>
      <c r="Q75" s="11">
        <f>C75+E75+G75+I75+K75+M75+O75-D75-F75-H75-J75-L75-N75-P75</f>
        <v>12800</v>
      </c>
      <c r="R75" s="23">
        <v>4</v>
      </c>
      <c r="S75" s="12" t="s">
        <v>82</v>
      </c>
    </row>
    <row r="76" spans="1:19" ht="12.75">
      <c r="A76" s="8">
        <v>49</v>
      </c>
      <c r="B76" s="3" t="s">
        <v>41</v>
      </c>
      <c r="C76" s="9">
        <v>200</v>
      </c>
      <c r="D76" s="9">
        <v>200</v>
      </c>
      <c r="E76" s="10">
        <v>1000</v>
      </c>
      <c r="F76" s="10">
        <v>1000</v>
      </c>
      <c r="G76" s="10">
        <v>5000</v>
      </c>
      <c r="H76" s="10">
        <v>5000</v>
      </c>
      <c r="I76" s="10">
        <v>5500</v>
      </c>
      <c r="J76" s="10">
        <v>5500</v>
      </c>
      <c r="K76" s="10">
        <v>4000</v>
      </c>
      <c r="L76" s="10"/>
      <c r="M76" s="10"/>
      <c r="N76" s="10"/>
      <c r="O76" s="10"/>
      <c r="P76" s="10"/>
      <c r="Q76" s="11">
        <f>C76+E76+G76+I76+K76+M76+O76-D76-F76-H76-J76-L76-N76-P76</f>
        <v>4000</v>
      </c>
      <c r="R76" s="23"/>
      <c r="S76" s="12" t="s">
        <v>81</v>
      </c>
    </row>
    <row r="77" spans="1:19" ht="13.5" customHeight="1">
      <c r="A77" s="8">
        <v>129</v>
      </c>
      <c r="B77" s="3" t="s">
        <v>42</v>
      </c>
      <c r="C77" s="9">
        <v>200</v>
      </c>
      <c r="D77" s="9">
        <v>200</v>
      </c>
      <c r="E77" s="10">
        <v>1000</v>
      </c>
      <c r="F77" s="10">
        <v>1000</v>
      </c>
      <c r="G77" s="10"/>
      <c r="H77" s="10"/>
      <c r="I77" s="10">
        <v>2000</v>
      </c>
      <c r="J77" s="10">
        <v>2000</v>
      </c>
      <c r="K77" s="10">
        <v>2000</v>
      </c>
      <c r="L77" s="10"/>
      <c r="M77" s="10"/>
      <c r="N77" s="10"/>
      <c r="O77" s="10"/>
      <c r="P77" s="10"/>
      <c r="Q77" s="11">
        <f>C77+E77+G77+I77+K77+M77+O77-D77-F77-H77-J77-L77-N77-P77</f>
        <v>2000</v>
      </c>
      <c r="R77" s="23"/>
      <c r="S77" s="12" t="s">
        <v>81</v>
      </c>
    </row>
    <row r="78" spans="1:19" ht="12.75">
      <c r="A78" s="8">
        <v>31</v>
      </c>
      <c r="B78" s="3" t="s">
        <v>43</v>
      </c>
      <c r="C78" s="9">
        <v>100</v>
      </c>
      <c r="D78" s="9">
        <v>100</v>
      </c>
      <c r="E78" s="10">
        <v>1000</v>
      </c>
      <c r="F78" s="10">
        <v>1000</v>
      </c>
      <c r="G78" s="10">
        <v>1000</v>
      </c>
      <c r="H78" s="10">
        <v>1000</v>
      </c>
      <c r="I78" s="10"/>
      <c r="J78" s="10"/>
      <c r="K78" s="10"/>
      <c r="L78" s="10"/>
      <c r="M78" s="10"/>
      <c r="N78" s="10"/>
      <c r="O78" s="10"/>
      <c r="P78" s="10"/>
      <c r="Q78" s="11">
        <f>C78+E78+G78+I78+K78+M78+O78-D78-F78-H78-J78-L78-N78-P78</f>
        <v>0</v>
      </c>
      <c r="R78" s="23"/>
      <c r="S78" s="12" t="s">
        <v>80</v>
      </c>
    </row>
    <row r="79" spans="1:19" ht="12.75">
      <c r="A79" s="8">
        <v>132</v>
      </c>
      <c r="B79" s="3" t="s">
        <v>44</v>
      </c>
      <c r="C79" s="9">
        <v>100</v>
      </c>
      <c r="E79" s="10">
        <v>1000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>
        <f>C79+E79+G79+I79+K79+M79+O79-D79-F79-H79-J79-L79-N79-P79</f>
        <v>1100</v>
      </c>
      <c r="R79" s="23"/>
      <c r="S79" s="12" t="s">
        <v>138</v>
      </c>
    </row>
    <row r="80" spans="1:19" ht="12.75">
      <c r="A80" s="8">
        <v>18</v>
      </c>
      <c r="B80" s="3" t="s">
        <v>121</v>
      </c>
      <c r="E80" s="10">
        <v>1000</v>
      </c>
      <c r="F80" s="10">
        <v>1000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>
        <f>C80+E80+G80+I80+K80+M80+O80-D80-F80-H80-J80-L80-N80-P80</f>
        <v>0</v>
      </c>
      <c r="R80" s="23"/>
      <c r="S80" s="12" t="s">
        <v>80</v>
      </c>
    </row>
    <row r="81" spans="1:19" ht="12.75">
      <c r="A81" s="8">
        <v>179</v>
      </c>
      <c r="B81" s="3" t="s">
        <v>110</v>
      </c>
      <c r="C81" s="9">
        <v>-3400</v>
      </c>
      <c r="E81" s="10">
        <v>1000</v>
      </c>
      <c r="F81" s="10">
        <v>1000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>
        <f>C81+E81+G81+I81+K81+M81+O81-D81-F81-H81-J81-L81-N81-P81</f>
        <v>-3400</v>
      </c>
      <c r="R81" s="23"/>
      <c r="S81" s="12" t="s">
        <v>138</v>
      </c>
    </row>
    <row r="82" spans="1:19" ht="12.75">
      <c r="A82" s="8">
        <v>114</v>
      </c>
      <c r="B82" s="3" t="s">
        <v>69</v>
      </c>
      <c r="C82" s="9">
        <v>1000</v>
      </c>
      <c r="E82" s="10">
        <v>1000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>
        <f>C82+E82+G82+I82+K82+M82+O82-D82-F82-H82-J82-L82-N82-P82</f>
        <v>2000</v>
      </c>
      <c r="R82" s="23"/>
      <c r="S82" s="12" t="s">
        <v>138</v>
      </c>
    </row>
    <row r="83" spans="1:19" ht="12.75">
      <c r="A83" s="8">
        <v>92</v>
      </c>
      <c r="B83" s="3" t="s">
        <v>45</v>
      </c>
      <c r="E83" s="10">
        <v>1000</v>
      </c>
      <c r="F83" s="10">
        <v>1000</v>
      </c>
      <c r="G83" s="10"/>
      <c r="H83" s="10"/>
      <c r="I83" s="10">
        <v>4000</v>
      </c>
      <c r="J83" s="10">
        <v>4000</v>
      </c>
      <c r="K83" s="10">
        <v>5100</v>
      </c>
      <c r="L83" s="10"/>
      <c r="M83" s="10"/>
      <c r="N83" s="10"/>
      <c r="O83" s="10">
        <v>900</v>
      </c>
      <c r="P83" s="10">
        <v>900</v>
      </c>
      <c r="Q83" s="11">
        <f>C83+E83+G83+I83+K83+M83+O83-D83-F83-H83-J83-L83-N83-P83</f>
        <v>5100</v>
      </c>
      <c r="R83" s="23"/>
      <c r="S83" s="12" t="s">
        <v>82</v>
      </c>
    </row>
    <row r="84" spans="1:19" ht="12.75">
      <c r="A84" s="8">
        <v>53</v>
      </c>
      <c r="B84" s="3" t="s">
        <v>46</v>
      </c>
      <c r="C84" s="9">
        <v>2000</v>
      </c>
      <c r="E84" s="10">
        <v>1000</v>
      </c>
      <c r="F84" s="10"/>
      <c r="G84" s="10"/>
      <c r="H84" s="10"/>
      <c r="I84" s="10"/>
      <c r="J84" s="10"/>
      <c r="K84" s="10"/>
      <c r="L84" s="10"/>
      <c r="M84" s="10"/>
      <c r="N84" s="10"/>
      <c r="O84" s="10">
        <v>2000</v>
      </c>
      <c r="P84" s="10">
        <v>2400</v>
      </c>
      <c r="Q84" s="11">
        <f>C84+E84+G84+I84+K84+M84+O84-D84-F84-H84-J84-L84-N84-P84</f>
        <v>2600</v>
      </c>
      <c r="R84" s="23"/>
      <c r="S84" s="12" t="s">
        <v>83</v>
      </c>
    </row>
    <row r="85" spans="1:19" ht="12.75">
      <c r="A85" s="8">
        <v>65</v>
      </c>
      <c r="B85" s="3" t="s">
        <v>47</v>
      </c>
      <c r="E85" s="10">
        <v>1000</v>
      </c>
      <c r="F85" s="10">
        <v>1000</v>
      </c>
      <c r="G85" s="10"/>
      <c r="H85" s="10"/>
      <c r="I85" s="10"/>
      <c r="J85" s="10"/>
      <c r="K85" s="10"/>
      <c r="L85" s="10"/>
      <c r="M85" s="10"/>
      <c r="N85" s="10"/>
      <c r="O85" s="10">
        <v>1300</v>
      </c>
      <c r="P85" s="10">
        <v>1100</v>
      </c>
      <c r="Q85" s="11">
        <f>C85+E85+G85+I85+K85+M85+O85-D85-F85-H85-J85-L85-N85-P85</f>
        <v>200</v>
      </c>
      <c r="R85" s="23"/>
      <c r="S85" s="12" t="s">
        <v>79</v>
      </c>
    </row>
    <row r="86" spans="1:19" ht="12.75">
      <c r="A86" s="8">
        <v>72</v>
      </c>
      <c r="B86" s="3" t="s">
        <v>48</v>
      </c>
      <c r="E86" s="10">
        <v>1000</v>
      </c>
      <c r="F86" s="10">
        <v>1000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>
        <f>C86+E86+G86+I86+K86+M86+O86-D86-F86-H86-J86-L86-N86-P86</f>
        <v>0</v>
      </c>
      <c r="R86" s="23"/>
      <c r="S86" s="12" t="s">
        <v>80</v>
      </c>
    </row>
    <row r="87" spans="1:19" ht="12.75">
      <c r="A87" s="8">
        <v>162</v>
      </c>
      <c r="B87" s="3" t="s">
        <v>96</v>
      </c>
      <c r="E87" s="10">
        <v>1000</v>
      </c>
      <c r="F87" s="10">
        <v>1000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1">
        <f>C87+E87+G87+I87+K87+M87+O87-D87-F87-H87-J87-L87-N87-P87</f>
        <v>0</v>
      </c>
      <c r="R87" s="23"/>
      <c r="S87" s="12" t="s">
        <v>80</v>
      </c>
    </row>
    <row r="88" spans="1:19" ht="12.75">
      <c r="A88" s="8">
        <v>173</v>
      </c>
      <c r="B88" s="3" t="s">
        <v>97</v>
      </c>
      <c r="E88" s="10">
        <v>1000</v>
      </c>
      <c r="F88" s="10">
        <v>1000</v>
      </c>
      <c r="G88" s="10"/>
      <c r="H88" s="10"/>
      <c r="I88" s="10">
        <v>5500</v>
      </c>
      <c r="J88" s="10">
        <v>5500</v>
      </c>
      <c r="K88" s="10"/>
      <c r="L88" s="10"/>
      <c r="M88" s="10"/>
      <c r="N88" s="10"/>
      <c r="O88" s="10"/>
      <c r="P88" s="10"/>
      <c r="Q88" s="11">
        <f>C88+E88+G88+I88+K88+M88+O88-D88-F88-H88-J88-L88-N88-P88</f>
        <v>0</v>
      </c>
      <c r="R88" s="23"/>
      <c r="S88" s="12" t="s">
        <v>138</v>
      </c>
    </row>
    <row r="89" spans="1:19" ht="12.75">
      <c r="A89" s="8">
        <v>6</v>
      </c>
      <c r="B89" s="3" t="s">
        <v>49</v>
      </c>
      <c r="E89" s="10">
        <v>1000</v>
      </c>
      <c r="F89" s="10">
        <v>1000</v>
      </c>
      <c r="G89" s="10"/>
      <c r="H89" s="10"/>
      <c r="I89" s="10">
        <v>1000</v>
      </c>
      <c r="J89" s="10">
        <v>1000</v>
      </c>
      <c r="K89" s="10">
        <v>500</v>
      </c>
      <c r="L89" s="10"/>
      <c r="M89" s="10"/>
      <c r="N89" s="10"/>
      <c r="O89" s="10">
        <v>1500</v>
      </c>
      <c r="P89" s="10">
        <v>1500</v>
      </c>
      <c r="Q89" s="11">
        <f>C89+E89+G89+I89+K89+M89+O89-D89-F89-H89-J89-L89-N89-P89</f>
        <v>500</v>
      </c>
      <c r="R89" s="23"/>
      <c r="S89" s="12" t="s">
        <v>82</v>
      </c>
    </row>
    <row r="90" spans="1:19" ht="12.75">
      <c r="A90" s="8">
        <v>116</v>
      </c>
      <c r="B90" s="3" t="s">
        <v>50</v>
      </c>
      <c r="E90" s="10">
        <v>1000</v>
      </c>
      <c r="F90" s="10">
        <v>1000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>
        <f>C90+E90+G90+I90+K90+M90+O90-D90-F90-H90-J90-L90-N90-P90</f>
        <v>0</v>
      </c>
      <c r="R90" s="23"/>
      <c r="S90" s="12" t="s">
        <v>138</v>
      </c>
    </row>
    <row r="91" spans="1:19" ht="12.75">
      <c r="A91" s="8">
        <v>104</v>
      </c>
      <c r="B91" s="3" t="s">
        <v>73</v>
      </c>
      <c r="C91" s="9">
        <v>2400</v>
      </c>
      <c r="E91" s="10">
        <v>1000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1">
        <f>C91+E91+G91+I91+K91+M91+O91-D91-F91-H91-J91-L91-N91-P91</f>
        <v>3400</v>
      </c>
      <c r="R91" s="23"/>
      <c r="S91" s="12" t="s">
        <v>138</v>
      </c>
    </row>
    <row r="92" spans="1:19" ht="12.75">
      <c r="A92" s="8">
        <v>87</v>
      </c>
      <c r="B92" s="3" t="s">
        <v>51</v>
      </c>
      <c r="E92" s="10">
        <v>1000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1">
        <f>C92+E92+G92+I92+K92+M92+O92-D92-F92-H92-J92-L92-N92-P92</f>
        <v>1000</v>
      </c>
      <c r="R92" s="23"/>
      <c r="S92" s="12" t="s">
        <v>138</v>
      </c>
    </row>
    <row r="93" spans="1:19" ht="12.75">
      <c r="A93" s="8">
        <v>56</v>
      </c>
      <c r="B93" s="3" t="s">
        <v>52</v>
      </c>
      <c r="E93" s="10">
        <v>1000</v>
      </c>
      <c r="F93" s="10">
        <v>1000</v>
      </c>
      <c r="G93" s="10"/>
      <c r="H93" s="10"/>
      <c r="I93" s="10">
        <v>6000</v>
      </c>
      <c r="J93" s="10">
        <v>6000</v>
      </c>
      <c r="K93" s="10">
        <v>6000</v>
      </c>
      <c r="L93" s="10">
        <v>5500</v>
      </c>
      <c r="M93" s="10"/>
      <c r="N93" s="10"/>
      <c r="O93" s="10"/>
      <c r="P93" s="10"/>
      <c r="Q93" s="11">
        <f>C93+E93+G93+I93+K93+M93+O93-D93-F93-H93-J93-L93-N93-P93</f>
        <v>500</v>
      </c>
      <c r="R93" s="23"/>
      <c r="S93" s="12" t="s">
        <v>81</v>
      </c>
    </row>
    <row r="94" spans="1:19" ht="12.75">
      <c r="A94" s="8">
        <v>41</v>
      </c>
      <c r="B94" s="3" t="s">
        <v>53</v>
      </c>
      <c r="E94" s="10">
        <v>1000</v>
      </c>
      <c r="F94" s="10">
        <v>1000</v>
      </c>
      <c r="G94" s="10">
        <v>3000</v>
      </c>
      <c r="H94" s="10"/>
      <c r="I94" s="10"/>
      <c r="J94" s="10"/>
      <c r="K94" s="10">
        <v>1000</v>
      </c>
      <c r="L94" s="10"/>
      <c r="M94" s="10"/>
      <c r="N94" s="10"/>
      <c r="O94" s="10"/>
      <c r="P94" s="10"/>
      <c r="Q94" s="11">
        <f>C94+E94+G94+I94+K94+M94+O94-D94-F94-H94-J94-L94-N94-P94</f>
        <v>4000</v>
      </c>
      <c r="R94" s="23"/>
      <c r="S94" s="12" t="s">
        <v>81</v>
      </c>
    </row>
    <row r="95" spans="1:19" ht="12.75">
      <c r="A95" s="8">
        <v>22</v>
      </c>
      <c r="B95" s="3" t="s">
        <v>71</v>
      </c>
      <c r="E95" s="10">
        <v>1000</v>
      </c>
      <c r="F95" s="10">
        <v>1000</v>
      </c>
      <c r="G95" s="10"/>
      <c r="H95" s="10"/>
      <c r="I95" s="10">
        <v>3000</v>
      </c>
      <c r="J95" s="10">
        <v>3000</v>
      </c>
      <c r="K95" s="10">
        <v>11600</v>
      </c>
      <c r="L95" s="10">
        <v>11600</v>
      </c>
      <c r="M95" s="10"/>
      <c r="N95" s="10"/>
      <c r="O95" s="10">
        <v>3100</v>
      </c>
      <c r="P95" s="10">
        <v>3100</v>
      </c>
      <c r="Q95" s="11">
        <f>C95+E95+G95+I95+K95+M95+O95-D95-F95-H95-J95-L95-N95-P95</f>
        <v>0</v>
      </c>
      <c r="R95" s="23"/>
      <c r="S95" s="12" t="s">
        <v>82</v>
      </c>
    </row>
    <row r="96" spans="1:19" ht="12.75">
      <c r="A96" s="8">
        <v>5</v>
      </c>
      <c r="B96" s="3" t="s">
        <v>54</v>
      </c>
      <c r="C96" s="9">
        <v>100</v>
      </c>
      <c r="E96" s="10">
        <v>1000</v>
      </c>
      <c r="F96" s="10"/>
      <c r="G96" s="10"/>
      <c r="H96" s="10"/>
      <c r="I96" s="10">
        <v>4000</v>
      </c>
      <c r="J96" s="10"/>
      <c r="K96" s="10">
        <v>4500</v>
      </c>
      <c r="L96" s="10"/>
      <c r="M96" s="10"/>
      <c r="N96" s="10"/>
      <c r="O96" s="10"/>
      <c r="P96" s="10"/>
      <c r="Q96" s="11">
        <f>C96+E96+G96+I96+K96+M96+O96-D96-F96-H96-J96-L96-N96-P96</f>
        <v>9600</v>
      </c>
      <c r="R96" s="23"/>
      <c r="S96" s="12" t="s">
        <v>81</v>
      </c>
    </row>
    <row r="97" spans="1:19" ht="12.75">
      <c r="A97" s="12">
        <v>16</v>
      </c>
      <c r="B97" s="3" t="s">
        <v>55</v>
      </c>
      <c r="C97" s="9">
        <v>100</v>
      </c>
      <c r="D97" s="9">
        <v>100</v>
      </c>
      <c r="E97" s="10">
        <v>1000</v>
      </c>
      <c r="F97" s="10">
        <v>1000</v>
      </c>
      <c r="G97" s="10"/>
      <c r="H97" s="10"/>
      <c r="I97" s="10">
        <v>3500</v>
      </c>
      <c r="J97" s="10">
        <v>3500</v>
      </c>
      <c r="K97" s="10">
        <v>4000</v>
      </c>
      <c r="L97" s="10">
        <v>4000</v>
      </c>
      <c r="M97" s="10"/>
      <c r="N97" s="10"/>
      <c r="O97" s="10">
        <v>1000</v>
      </c>
      <c r="P97" s="10"/>
      <c r="Q97" s="11">
        <f>C97+E97+G97+I97+K97+M97+O97-D97-F97-H97-J97-L97-N97-P97</f>
        <v>1000</v>
      </c>
      <c r="R97" s="23"/>
      <c r="S97" s="12" t="s">
        <v>82</v>
      </c>
    </row>
    <row r="98" spans="1:19" ht="12.75">
      <c r="A98" s="8">
        <v>185</v>
      </c>
      <c r="B98" s="3" t="s">
        <v>130</v>
      </c>
      <c r="E98" s="10">
        <v>1000</v>
      </c>
      <c r="F98" s="10"/>
      <c r="G98" s="10"/>
      <c r="H98" s="10"/>
      <c r="I98" s="10">
        <v>3000</v>
      </c>
      <c r="J98" s="10"/>
      <c r="K98" s="10"/>
      <c r="L98" s="10"/>
      <c r="M98" s="10"/>
      <c r="N98" s="10"/>
      <c r="O98" s="10"/>
      <c r="P98" s="10"/>
      <c r="Q98" s="11">
        <f>C98+E98+G98+I98+K98+M98+O98-D98-F98-H98-J98-L98-N98-P98</f>
        <v>4000</v>
      </c>
      <c r="R98" s="23"/>
      <c r="S98" s="12" t="s">
        <v>138</v>
      </c>
    </row>
    <row r="99" spans="1:19" ht="12.75">
      <c r="A99" s="8">
        <v>110</v>
      </c>
      <c r="B99" s="3" t="s">
        <v>117</v>
      </c>
      <c r="C99" s="9">
        <v>1000</v>
      </c>
      <c r="E99" s="10">
        <v>1000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1">
        <f>C99+E99+G99+I99+K99+M99+O99-D99-F99-H99-J99-L99-N99-P99</f>
        <v>2000</v>
      </c>
      <c r="R99" s="23"/>
      <c r="S99" s="12" t="s">
        <v>138</v>
      </c>
    </row>
    <row r="100" spans="1:19" ht="15" customHeight="1">
      <c r="A100" s="8">
        <v>67</v>
      </c>
      <c r="B100" s="3" t="s">
        <v>56</v>
      </c>
      <c r="E100" s="10">
        <v>1000</v>
      </c>
      <c r="F100" s="10">
        <v>1000</v>
      </c>
      <c r="G100" s="10"/>
      <c r="H100" s="10"/>
      <c r="I100" s="10"/>
      <c r="J100" s="10"/>
      <c r="K100" s="10">
        <v>1000</v>
      </c>
      <c r="L100" s="10">
        <v>1000</v>
      </c>
      <c r="M100" s="10"/>
      <c r="N100" s="10"/>
      <c r="O100" s="10">
        <v>800</v>
      </c>
      <c r="P100" s="10">
        <v>800</v>
      </c>
      <c r="Q100" s="11">
        <f>C100+E100+G100+I100+K100+M100+O100-D100-F100-H100-J100-L100-N100-P100</f>
        <v>0</v>
      </c>
      <c r="R100" s="23"/>
      <c r="S100" s="12" t="s">
        <v>82</v>
      </c>
    </row>
    <row r="101" spans="1:19" ht="12.75">
      <c r="A101" s="8">
        <v>25</v>
      </c>
      <c r="B101" s="3" t="s">
        <v>75</v>
      </c>
      <c r="C101" s="9">
        <v>100</v>
      </c>
      <c r="E101" s="10">
        <v>1000</v>
      </c>
      <c r="F101" s="10">
        <v>1000</v>
      </c>
      <c r="G101" s="10"/>
      <c r="H101" s="10"/>
      <c r="I101" s="10"/>
      <c r="J101" s="10"/>
      <c r="K101" s="10"/>
      <c r="L101" s="10"/>
      <c r="M101" s="10"/>
      <c r="N101" s="10"/>
      <c r="O101" s="10">
        <v>2000</v>
      </c>
      <c r="P101" s="10">
        <v>2000</v>
      </c>
      <c r="Q101" s="11">
        <f>C101+E101+G101+I101+K101+M101+O101-D101-F101-H101-J101-L101-N101-P101</f>
        <v>100</v>
      </c>
      <c r="R101" s="23"/>
      <c r="S101" s="12" t="s">
        <v>83</v>
      </c>
    </row>
    <row r="102" spans="1:19" ht="12.75">
      <c r="A102" s="8">
        <v>152</v>
      </c>
      <c r="B102" s="3" t="s">
        <v>74</v>
      </c>
      <c r="E102" s="10">
        <v>1000</v>
      </c>
      <c r="F102" s="10">
        <v>1000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1">
        <f>C102+E102+G102+I102+K102+M102+O102-D102-F102-H102-J102-L102-N102-P102</f>
        <v>0</v>
      </c>
      <c r="R102" s="23"/>
      <c r="S102" s="12" t="s">
        <v>80</v>
      </c>
    </row>
    <row r="103" spans="1:19" ht="12.75">
      <c r="A103" s="8">
        <v>11</v>
      </c>
      <c r="B103" s="3" t="s">
        <v>57</v>
      </c>
      <c r="C103" s="9">
        <v>200</v>
      </c>
      <c r="E103" s="10">
        <v>1000</v>
      </c>
      <c r="F103" s="10">
        <v>1000</v>
      </c>
      <c r="G103" s="10"/>
      <c r="H103" s="10"/>
      <c r="I103" s="10"/>
      <c r="J103" s="10"/>
      <c r="K103" s="10">
        <v>500</v>
      </c>
      <c r="L103" s="10">
        <v>500</v>
      </c>
      <c r="M103" s="10"/>
      <c r="N103" s="10"/>
      <c r="O103" s="10">
        <v>1600</v>
      </c>
      <c r="P103" s="10">
        <v>1600</v>
      </c>
      <c r="Q103" s="11">
        <f>C103+E103+G103+I103+K103+M103+O103-D103-F103-H103-J103-L103-N103-P103</f>
        <v>200</v>
      </c>
      <c r="R103" s="23"/>
      <c r="S103" s="12" t="s">
        <v>82</v>
      </c>
    </row>
    <row r="104" spans="1:19" ht="12.75">
      <c r="A104" s="8">
        <v>58</v>
      </c>
      <c r="B104" s="3" t="s">
        <v>112</v>
      </c>
      <c r="E104" s="10">
        <v>1000</v>
      </c>
      <c r="F104" s="10">
        <v>1000</v>
      </c>
      <c r="G104" s="10"/>
      <c r="H104" s="10"/>
      <c r="I104" s="10"/>
      <c r="J104" s="10"/>
      <c r="K104" s="10"/>
      <c r="L104" s="10"/>
      <c r="M104" s="10"/>
      <c r="N104" s="10"/>
      <c r="O104" s="10">
        <v>2000</v>
      </c>
      <c r="P104" s="10">
        <v>2000</v>
      </c>
      <c r="Q104" s="11">
        <f>C104+E104+G104+I104+K104+M104+O104-D104-F104-H104-J104-L104-N104-P104</f>
        <v>0</v>
      </c>
      <c r="R104" s="23"/>
      <c r="S104" s="12" t="s">
        <v>83</v>
      </c>
    </row>
    <row r="105" spans="1:19" ht="12.75">
      <c r="A105" s="8">
        <v>145</v>
      </c>
      <c r="B105" s="3" t="s">
        <v>104</v>
      </c>
      <c r="E105" s="10">
        <v>1000</v>
      </c>
      <c r="F105" s="10"/>
      <c r="G105" s="10"/>
      <c r="H105" s="10"/>
      <c r="I105" s="10"/>
      <c r="J105" s="10"/>
      <c r="K105" s="10">
        <v>3000</v>
      </c>
      <c r="L105" s="10"/>
      <c r="M105" s="10"/>
      <c r="N105" s="10"/>
      <c r="O105" s="10"/>
      <c r="P105" s="10"/>
      <c r="Q105" s="11">
        <f>C105+E105+G105+I105+K105+M105+O105-D105-F105-H105-J105-L105-N105-P105</f>
        <v>4000</v>
      </c>
      <c r="R105" s="23"/>
      <c r="S105" s="12" t="s">
        <v>84</v>
      </c>
    </row>
    <row r="106" spans="1:19" ht="12.75">
      <c r="A106" s="8">
        <v>32</v>
      </c>
      <c r="B106" s="3" t="s">
        <v>58</v>
      </c>
      <c r="E106" s="10">
        <v>1000</v>
      </c>
      <c r="F106" s="10"/>
      <c r="G106" s="10">
        <v>2000</v>
      </c>
      <c r="H106" s="10"/>
      <c r="I106" s="10">
        <v>18000</v>
      </c>
      <c r="J106" s="10"/>
      <c r="K106" s="10">
        <v>16500</v>
      </c>
      <c r="L106" s="10"/>
      <c r="M106" s="10"/>
      <c r="N106" s="10"/>
      <c r="O106" s="10"/>
      <c r="P106" s="10"/>
      <c r="Q106" s="11">
        <f>C106+E106+G106+I106+K106+M106+O106-D106-F106-H106-J106-L106-N106-P106</f>
        <v>37500</v>
      </c>
      <c r="R106" s="23">
        <v>4</v>
      </c>
      <c r="S106" s="12" t="s">
        <v>81</v>
      </c>
    </row>
    <row r="107" spans="1:19" ht="12.75">
      <c r="A107" s="12">
        <v>161</v>
      </c>
      <c r="B107" s="3" t="s">
        <v>76</v>
      </c>
      <c r="E107" s="10">
        <v>1000</v>
      </c>
      <c r="F107" s="10">
        <v>1000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1">
        <f>C107+E107+G107+I107+K107+M107+O107-D107-F107-H107-J107-L107-N107-P107</f>
        <v>0</v>
      </c>
      <c r="R107" s="23"/>
      <c r="S107" s="12" t="s">
        <v>80</v>
      </c>
    </row>
    <row r="108" spans="1:19" ht="12.75">
      <c r="A108" s="8">
        <v>177</v>
      </c>
      <c r="B108" s="3" t="s">
        <v>116</v>
      </c>
      <c r="E108" s="10">
        <v>1000</v>
      </c>
      <c r="F108" s="10">
        <v>1000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1">
        <f>C108+E108+G108+I108+K108+M108+O108-D108-F108-H108-J108-L108-N108-P108</f>
        <v>0</v>
      </c>
      <c r="R108" s="23"/>
      <c r="S108" s="12" t="s">
        <v>138</v>
      </c>
    </row>
    <row r="109" spans="1:19" ht="12.75">
      <c r="A109" s="8">
        <v>175</v>
      </c>
      <c r="B109" s="3" t="s">
        <v>103</v>
      </c>
      <c r="E109" s="10">
        <v>1000</v>
      </c>
      <c r="F109" s="10">
        <v>1000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1">
        <f>C109+E109+G109+I109+K109+M109+O109-D109-F109-H109-J109-L109-N109-P109</f>
        <v>0</v>
      </c>
      <c r="R109" s="23"/>
      <c r="S109" s="12" t="s">
        <v>80</v>
      </c>
    </row>
    <row r="110" spans="1:19" ht="12.75">
      <c r="A110" s="8">
        <v>160</v>
      </c>
      <c r="B110" s="3" t="s">
        <v>94</v>
      </c>
      <c r="C110" s="9">
        <v>4200</v>
      </c>
      <c r="E110" s="10">
        <v>1000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1">
        <f>C110+E110+G110+I110+K110+M110+O110-D110-F110-H110-J110-L110-N110-P110</f>
        <v>5200</v>
      </c>
      <c r="R110" s="23"/>
      <c r="S110" s="12" t="s">
        <v>138</v>
      </c>
    </row>
    <row r="111" spans="1:19" ht="12.75">
      <c r="A111" s="8">
        <v>169</v>
      </c>
      <c r="B111" s="3" t="s">
        <v>85</v>
      </c>
      <c r="C111" s="9">
        <v>1000</v>
      </c>
      <c r="D111" s="9">
        <v>1000</v>
      </c>
      <c r="E111" s="10">
        <v>1000</v>
      </c>
      <c r="F111" s="10">
        <v>1000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1">
        <f>C111+E111+G111+I111+K111+M111+O111-D111-F111-H111-J111-L111-N111-P111</f>
        <v>0</v>
      </c>
      <c r="R111" s="23"/>
      <c r="S111" s="12" t="s">
        <v>138</v>
      </c>
    </row>
    <row r="112" spans="1:19" ht="12.75">
      <c r="A112" s="8">
        <v>45</v>
      </c>
      <c r="B112" s="3" t="s">
        <v>91</v>
      </c>
      <c r="C112" s="9">
        <v>100</v>
      </c>
      <c r="D112" s="9">
        <v>100</v>
      </c>
      <c r="E112" s="10">
        <v>1000</v>
      </c>
      <c r="F112" s="10">
        <v>1000</v>
      </c>
      <c r="G112" s="10">
        <v>5000</v>
      </c>
      <c r="H112" s="10"/>
      <c r="I112" s="10"/>
      <c r="J112" s="10"/>
      <c r="K112" s="10">
        <v>1100</v>
      </c>
      <c r="L112" s="10"/>
      <c r="M112" s="10"/>
      <c r="N112" s="10"/>
      <c r="O112" s="10">
        <v>1100</v>
      </c>
      <c r="P112" s="10">
        <v>1200</v>
      </c>
      <c r="Q112" s="11">
        <f>C112+E112+G112+I112+K112+M112+O112-D112-F112-H112-J112-L112-N112-P112</f>
        <v>6000</v>
      </c>
      <c r="R112" s="23"/>
      <c r="S112" s="12" t="s">
        <v>82</v>
      </c>
    </row>
    <row r="113" spans="1:19" ht="12.75">
      <c r="A113" s="8">
        <v>124</v>
      </c>
      <c r="B113" s="3" t="s">
        <v>88</v>
      </c>
      <c r="C113" s="9">
        <v>2200</v>
      </c>
      <c r="E113" s="10">
        <v>1000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1">
        <f>C113+E113+G113+I113+K113+M113+O113-D113-F113-H113-J113-L113-N113-P113</f>
        <v>3200</v>
      </c>
      <c r="R113" s="23"/>
      <c r="S113" s="12" t="s">
        <v>80</v>
      </c>
    </row>
    <row r="114" spans="1:19" ht="12.75">
      <c r="A114" s="8">
        <v>117</v>
      </c>
      <c r="B114" s="3" t="s">
        <v>59</v>
      </c>
      <c r="E114" s="10">
        <v>1000</v>
      </c>
      <c r="F114" s="10">
        <v>1000</v>
      </c>
      <c r="G114" s="10"/>
      <c r="H114" s="10"/>
      <c r="I114" s="10">
        <v>9000</v>
      </c>
      <c r="J114" s="10">
        <v>9000</v>
      </c>
      <c r="K114" s="10"/>
      <c r="L114" s="10"/>
      <c r="M114" s="10"/>
      <c r="N114" s="10"/>
      <c r="O114" s="10"/>
      <c r="P114" s="10"/>
      <c r="Q114" s="11">
        <f>C114+E114+G114+I114+K114+M114+O114-D114-F114-H114-J114-L114-N114-P114</f>
        <v>0</v>
      </c>
      <c r="R114" s="23"/>
      <c r="S114" s="12" t="s">
        <v>138</v>
      </c>
    </row>
    <row r="115" spans="1:19" ht="12.75">
      <c r="A115" s="8">
        <v>50</v>
      </c>
      <c r="B115" s="3" t="s">
        <v>60</v>
      </c>
      <c r="C115" s="9">
        <v>4000</v>
      </c>
      <c r="D115" s="9">
        <v>4000</v>
      </c>
      <c r="E115" s="10">
        <v>1000</v>
      </c>
      <c r="F115" s="10">
        <v>1000</v>
      </c>
      <c r="G115" s="10"/>
      <c r="H115" s="10"/>
      <c r="I115" s="10">
        <v>3000</v>
      </c>
      <c r="J115" s="10">
        <v>3000</v>
      </c>
      <c r="K115" s="10"/>
      <c r="L115" s="10"/>
      <c r="M115" s="10"/>
      <c r="N115" s="10"/>
      <c r="O115" s="10"/>
      <c r="P115" s="10"/>
      <c r="Q115" s="11">
        <f>C115+E115+G115+I115+K115+M115+O115-D115-F115-H115-J115-L115-N115-P115</f>
        <v>0</v>
      </c>
      <c r="R115" s="23"/>
      <c r="S115" s="12" t="s">
        <v>80</v>
      </c>
    </row>
    <row r="116" spans="1:19" ht="12.75">
      <c r="A116" s="8">
        <v>54</v>
      </c>
      <c r="B116" s="3" t="s">
        <v>61</v>
      </c>
      <c r="E116" s="10">
        <v>1000</v>
      </c>
      <c r="F116" s="10">
        <v>1000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1">
        <f>C116+E116+G116+I116+K116+M116+O116-D116-F116-H116-J116-L116-N116-P116</f>
        <v>0</v>
      </c>
      <c r="R116" s="23"/>
      <c r="S116" s="12" t="s">
        <v>80</v>
      </c>
    </row>
    <row r="117" spans="1:19" ht="12.75">
      <c r="A117" s="8">
        <v>186</v>
      </c>
      <c r="B117" s="3" t="s">
        <v>132</v>
      </c>
      <c r="E117" s="10">
        <v>1000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1">
        <f>C117+E117+G117+I117+K117+M117+O117-D117-F117-H117-J117-L117-N117-P117</f>
        <v>1000</v>
      </c>
      <c r="R117" s="23"/>
      <c r="S117" s="12" t="s">
        <v>138</v>
      </c>
    </row>
    <row r="118" spans="1:19" ht="12.75">
      <c r="A118" s="8">
        <v>143</v>
      </c>
      <c r="B118" s="3" t="s">
        <v>62</v>
      </c>
      <c r="E118" s="10">
        <v>1000</v>
      </c>
      <c r="F118" s="10">
        <v>1000</v>
      </c>
      <c r="G118" s="10"/>
      <c r="H118" s="10"/>
      <c r="I118" s="10"/>
      <c r="J118" s="10"/>
      <c r="K118" s="10"/>
      <c r="L118" s="10"/>
      <c r="M118" s="10"/>
      <c r="N118" s="10"/>
      <c r="O118" s="10">
        <v>1900</v>
      </c>
      <c r="P118" s="10">
        <v>3200</v>
      </c>
      <c r="Q118" s="11">
        <f>C118+E118+G118+I118+K118+M118+O118-D118-F118-H118-J118-L118-N118-P118</f>
        <v>-1300</v>
      </c>
      <c r="R118" s="23"/>
      <c r="S118" s="12" t="s">
        <v>83</v>
      </c>
    </row>
    <row r="119" spans="1:19" ht="12.75">
      <c r="A119" s="8">
        <v>36</v>
      </c>
      <c r="B119" s="3" t="s">
        <v>63</v>
      </c>
      <c r="E119" s="10">
        <v>1000</v>
      </c>
      <c r="F119" s="10">
        <v>1000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1">
        <f>C119+E119+G119+I119+K119+M119+O119-D119-F119-H119-J119-L119-N119-P119</f>
        <v>0</v>
      </c>
      <c r="R119" s="23"/>
      <c r="S119" s="12" t="s">
        <v>80</v>
      </c>
    </row>
    <row r="120" spans="1:19" ht="12.75">
      <c r="A120" s="8">
        <v>13</v>
      </c>
      <c r="B120" s="3" t="s">
        <v>64</v>
      </c>
      <c r="E120" s="10">
        <v>1000</v>
      </c>
      <c r="F120" s="10">
        <v>1000</v>
      </c>
      <c r="G120" s="10">
        <v>5000</v>
      </c>
      <c r="H120" s="10"/>
      <c r="I120" s="10">
        <v>6500</v>
      </c>
      <c r="J120" s="10">
        <v>6500</v>
      </c>
      <c r="K120" s="10">
        <v>10000</v>
      </c>
      <c r="L120" s="10"/>
      <c r="M120" s="10"/>
      <c r="N120" s="10"/>
      <c r="O120" s="10"/>
      <c r="P120" s="10"/>
      <c r="Q120" s="11">
        <f>C120+E120+G120+I120+K120+M120+O120-D120-F120-H120-J120-L120-N120-P120</f>
        <v>15000</v>
      </c>
      <c r="R120" s="23">
        <v>12</v>
      </c>
      <c r="S120" s="12" t="s">
        <v>81</v>
      </c>
    </row>
    <row r="121" spans="1:19" ht="12.75">
      <c r="A121" s="21">
        <v>189</v>
      </c>
      <c r="B121" s="7" t="s">
        <v>144</v>
      </c>
      <c r="C121" s="7"/>
      <c r="D121" s="7"/>
      <c r="E121" s="10">
        <v>1000</v>
      </c>
      <c r="F121" s="7">
        <v>1000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11">
        <f>C121+E121+G121+I121+K121+M121+O121-D121-F121-H121-J121-L121-N121-P121</f>
        <v>0</v>
      </c>
      <c r="S121" s="12" t="s">
        <v>80</v>
      </c>
    </row>
    <row r="122" spans="1:19" ht="12.75">
      <c r="A122" s="8">
        <v>120</v>
      </c>
      <c r="B122" s="3" t="s">
        <v>65</v>
      </c>
      <c r="E122" s="10">
        <v>1000</v>
      </c>
      <c r="F122" s="10">
        <v>1000</v>
      </c>
      <c r="G122" s="10"/>
      <c r="H122" s="10"/>
      <c r="I122" s="10">
        <v>18700</v>
      </c>
      <c r="J122" s="10">
        <v>18700</v>
      </c>
      <c r="K122" s="10">
        <v>14100</v>
      </c>
      <c r="L122" s="10"/>
      <c r="M122" s="10"/>
      <c r="N122" s="10"/>
      <c r="O122" s="10"/>
      <c r="P122" s="10"/>
      <c r="Q122" s="11">
        <f>C122+E122+G122+I122+K122+M122+O122-D122-F122-H122-J122-L122-N122-P122</f>
        <v>14100</v>
      </c>
      <c r="R122" s="23"/>
      <c r="S122" s="12" t="s">
        <v>81</v>
      </c>
    </row>
    <row r="123" spans="1:19" ht="12.75">
      <c r="A123" s="8">
        <v>26</v>
      </c>
      <c r="B123" s="3" t="s">
        <v>66</v>
      </c>
      <c r="C123" s="9">
        <v>300</v>
      </c>
      <c r="E123" s="10">
        <v>1000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>
        <f>C123+E123+G123+I123+K123+M123+O123-D123-F123-H123-J123-L123-N123-P123</f>
        <v>1300</v>
      </c>
      <c r="R123" s="23"/>
      <c r="S123" s="12" t="s">
        <v>83</v>
      </c>
    </row>
    <row r="124" spans="1:19" ht="12.75">
      <c r="A124" s="8">
        <v>23</v>
      </c>
      <c r="B124" s="3" t="s">
        <v>114</v>
      </c>
      <c r="C124" s="9">
        <v>100</v>
      </c>
      <c r="D124" s="9">
        <v>100</v>
      </c>
      <c r="E124" s="10">
        <v>1000</v>
      </c>
      <c r="F124" s="10">
        <v>2000</v>
      </c>
      <c r="G124" s="10"/>
      <c r="H124" s="10"/>
      <c r="I124" s="10">
        <v>500</v>
      </c>
      <c r="J124" s="10">
        <v>1000</v>
      </c>
      <c r="K124" s="10"/>
      <c r="L124" s="10"/>
      <c r="M124" s="10"/>
      <c r="N124" s="10"/>
      <c r="O124" s="10"/>
      <c r="P124" s="10">
        <v>2100</v>
      </c>
      <c r="Q124" s="11">
        <f>C124+E124+G124+I124+K124+M124+O124-D124-F124-H124-J124-L124-N124-P124</f>
        <v>-3600</v>
      </c>
      <c r="R124" s="23"/>
      <c r="S124" s="12" t="s">
        <v>83</v>
      </c>
    </row>
    <row r="125" spans="1:19" ht="12.75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6"/>
    </row>
    <row r="126" spans="1:18" s="13" customFormat="1" ht="12.75">
      <c r="A126" s="1">
        <f>COUNTA(A6:A124)</f>
        <v>119</v>
      </c>
      <c r="B126" s="13" t="s">
        <v>67</v>
      </c>
      <c r="C126" s="14">
        <f>SUM(C6:C124)</f>
        <v>39300</v>
      </c>
      <c r="D126" s="14">
        <f>SUM(D6:D124)</f>
        <v>13100</v>
      </c>
      <c r="E126" s="15">
        <f>SUM(E6:E124)</f>
        <v>119000</v>
      </c>
      <c r="F126" s="15">
        <f>SUM(F6:F124)</f>
        <v>89700</v>
      </c>
      <c r="G126" s="15">
        <f>SUM(G6:G124)</f>
        <v>26000</v>
      </c>
      <c r="H126" s="15">
        <f>SUM(H6:H124)</f>
        <v>7000</v>
      </c>
      <c r="I126" s="15">
        <f>SUM(I6:I124)</f>
        <v>219600</v>
      </c>
      <c r="J126" s="15">
        <f>SUM(J6:J124)</f>
        <v>164100</v>
      </c>
      <c r="K126" s="15">
        <f>SUM(K6:K124)</f>
        <v>241100</v>
      </c>
      <c r="L126" s="15">
        <f>SUM(L6:L124)</f>
        <v>35300</v>
      </c>
      <c r="M126" s="15">
        <f>SUM(M6:M124)</f>
        <v>0</v>
      </c>
      <c r="N126" s="15">
        <f>SUM(N6:N124)</f>
        <v>0</v>
      </c>
      <c r="O126" s="15">
        <f>SUM(O6:O124)</f>
        <v>50400</v>
      </c>
      <c r="P126" s="15">
        <f>SUM(P6:P124)</f>
        <v>46300</v>
      </c>
      <c r="Q126" s="15">
        <f>SUM(Q6:Q124)</f>
        <v>338600</v>
      </c>
      <c r="R126" s="2">
        <f>SUM(R6:R124)</f>
        <v>40</v>
      </c>
    </row>
    <row r="127" spans="1:19" s="13" customFormat="1" ht="12.75">
      <c r="A127" s="2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1:19" ht="12.75">
      <c r="A128" s="29" t="s">
        <v>101</v>
      </c>
      <c r="B128" s="28"/>
      <c r="C128" s="28"/>
      <c r="D128" s="28"/>
      <c r="E128" s="28"/>
      <c r="F128" s="28"/>
      <c r="G128" s="28"/>
      <c r="H128" s="7"/>
      <c r="I128" s="7"/>
      <c r="J128" s="7"/>
      <c r="K128" s="7"/>
      <c r="L128" s="7"/>
      <c r="M128" s="35" t="str">
        <f>A1</f>
        <v>Aktivní - kluby - platby - dluhy - 1.5.2016 </v>
      </c>
      <c r="N128" s="36"/>
      <c r="O128" s="36"/>
      <c r="P128" s="36"/>
      <c r="Q128" s="36"/>
      <c r="R128" s="36"/>
      <c r="S128" s="37"/>
    </row>
  </sheetData>
  <sheetProtection/>
  <mergeCells count="18">
    <mergeCell ref="A1:S1"/>
    <mergeCell ref="A5:S5"/>
    <mergeCell ref="M2:N2"/>
    <mergeCell ref="M3:N3"/>
    <mergeCell ref="O2:P2"/>
    <mergeCell ref="G2:H2"/>
    <mergeCell ref="G3:H3"/>
    <mergeCell ref="E3:F3"/>
    <mergeCell ref="A125:S125"/>
    <mergeCell ref="A127:S127"/>
    <mergeCell ref="A128:G128"/>
    <mergeCell ref="I2:L2"/>
    <mergeCell ref="C2:D2"/>
    <mergeCell ref="E2:F2"/>
    <mergeCell ref="C3:D3"/>
    <mergeCell ref="I3:J3"/>
    <mergeCell ref="K3:L3"/>
    <mergeCell ref="M128:S128"/>
  </mergeCells>
  <printOptions gridLines="1" verticalCentered="1"/>
  <pageMargins left="1.220472440944882" right="0.2362204724409449" top="0.7480314960629921" bottom="0.7480314960629921" header="0.31496062992125984" footer="0.31496062992125984"/>
  <pageSetup fitToHeight="2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Vlasak</dc:creator>
  <cp:keywords/>
  <dc:description/>
  <cp:lastModifiedBy>prtens</cp:lastModifiedBy>
  <cp:lastPrinted>2016-05-04T11:33:48Z</cp:lastPrinted>
  <dcterms:created xsi:type="dcterms:W3CDTF">2004-07-21T07:30:00Z</dcterms:created>
  <dcterms:modified xsi:type="dcterms:W3CDTF">2016-05-04T11:39:27Z</dcterms:modified>
  <cp:category/>
  <cp:version/>
  <cp:contentType/>
  <cp:contentStatus/>
</cp:coreProperties>
</file>