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Pavel\Documents\Prazsky tenisovy svaz\2017\"/>
    </mc:Choice>
  </mc:AlternateContent>
  <bookViews>
    <workbookView xWindow="0" yWindow="0" windowWidth="28800" windowHeight="11895" xr2:uid="{00000000-000D-0000-FFFF-FFFF00000000}"/>
  </bookViews>
  <sheets>
    <sheet name="List1" sheetId="1" r:id="rId1"/>
  </sheets>
  <definedNames>
    <definedName name="_xlnm._FilterDatabase" localSheetId="0" hidden="1">List1!$F$12:$G$49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Y36" i="1" s="1"/>
  <c r="Y37" i="1" s="1"/>
  <c r="Y39" i="1" s="1"/>
  <c r="Y40" i="1" s="1"/>
  <c r="Y41" i="1" s="1"/>
  <c r="Y43" i="1" s="1"/>
  <c r="Y44" i="1" s="1"/>
  <c r="Y45" i="1" s="1"/>
  <c r="Y47" i="1" s="1"/>
  <c r="Y48" i="1" s="1"/>
  <c r="Y49" i="1" s="1"/>
  <c r="Y51" i="1" s="1"/>
  <c r="Y52" i="1" s="1"/>
  <c r="Y53" i="1" s="1"/>
  <c r="Y55" i="1" s="1"/>
  <c r="Y56" i="1" s="1"/>
  <c r="Y57" i="1" s="1"/>
  <c r="Y15" i="1"/>
  <c r="Y16" i="1"/>
  <c r="Y17" i="1" s="1"/>
  <c r="V15" i="1"/>
  <c r="V16" i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14" i="1"/>
  <c r="B15" i="1" l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D58" i="1"/>
  <c r="Y66" i="1" l="1"/>
  <c r="Y19" i="1"/>
  <c r="Y20" i="1" s="1"/>
  <c r="Y21" i="1" s="1"/>
  <c r="Y23" i="1" s="1"/>
  <c r="Y24" i="1" s="1"/>
  <c r="Y25" i="1" s="1"/>
  <c r="Y27" i="1" s="1"/>
  <c r="Y28" i="1" s="1"/>
  <c r="Y29" i="1" s="1"/>
  <c r="Y31" i="1" s="1"/>
  <c r="Y32" i="1" s="1"/>
  <c r="Y33" i="1" s="1"/>
</calcChain>
</file>

<file path=xl/sharedStrings.xml><?xml version="1.0" encoding="utf-8"?>
<sst xmlns="http://schemas.openxmlformats.org/spreadsheetml/2006/main" count="504" uniqueCount="94">
  <si>
    <t>Termín</t>
  </si>
  <si>
    <t>Akce</t>
  </si>
  <si>
    <t>Věk. Kategorie</t>
  </si>
  <si>
    <t>Klub</t>
  </si>
  <si>
    <t>Kontaktní osoba</t>
  </si>
  <si>
    <t>e-mail</t>
  </si>
  <si>
    <t>telefon</t>
  </si>
  <si>
    <t>Jméno</t>
  </si>
  <si>
    <t>Rozhodčí</t>
  </si>
  <si>
    <t>Zdravotník</t>
  </si>
  <si>
    <t>Číslo turnaje</t>
  </si>
  <si>
    <t>Termín prezentace</t>
  </si>
  <si>
    <t>Den</t>
  </si>
  <si>
    <t>Čas do</t>
  </si>
  <si>
    <t>Výše startovného</t>
  </si>
  <si>
    <t>Dvorce</t>
  </si>
  <si>
    <t>Počet</t>
  </si>
  <si>
    <t>Povrch</t>
  </si>
  <si>
    <t>Hala</t>
  </si>
  <si>
    <t>Od</t>
  </si>
  <si>
    <t>Do</t>
  </si>
  <si>
    <t>Pevná</t>
  </si>
  <si>
    <t>Přetlaková</t>
  </si>
  <si>
    <t>Jiná</t>
  </si>
  <si>
    <t>Vyber</t>
  </si>
  <si>
    <t>Místo konání</t>
  </si>
  <si>
    <t>Startovné</t>
  </si>
  <si>
    <t>PO</t>
  </si>
  <si>
    <t>ST</t>
  </si>
  <si>
    <t>SO</t>
  </si>
  <si>
    <t>NE</t>
  </si>
  <si>
    <t>ANO</t>
  </si>
  <si>
    <t>ano/ne</t>
  </si>
  <si>
    <t>čas</t>
  </si>
  <si>
    <t>Zájem</t>
  </si>
  <si>
    <t>Adresa konání A</t>
  </si>
  <si>
    <t>V Praze dne:</t>
  </si>
  <si>
    <t>Adresa konání B</t>
  </si>
  <si>
    <t>Úprava dvorců</t>
  </si>
  <si>
    <t>úprava</t>
  </si>
  <si>
    <t>Pořadatel</t>
  </si>
  <si>
    <t>MÍSTO</t>
  </si>
  <si>
    <t>A</t>
  </si>
  <si>
    <t>B</t>
  </si>
  <si>
    <t>A i B</t>
  </si>
  <si>
    <t>Priorita</t>
  </si>
  <si>
    <t>prorita</t>
  </si>
  <si>
    <t>Zázemí pro turnaj</t>
  </si>
  <si>
    <t>Stravování</t>
  </si>
  <si>
    <t>Ubytování</t>
  </si>
  <si>
    <t>Vyplétání</t>
  </si>
  <si>
    <t>Parkování</t>
  </si>
  <si>
    <t>Ostatní</t>
  </si>
  <si>
    <t>jméno a podpis statutárního zástupce</t>
  </si>
  <si>
    <t>stravování</t>
  </si>
  <si>
    <t>ubytování</t>
  </si>
  <si>
    <t>vyplétání</t>
  </si>
  <si>
    <t>Bez stravování</t>
  </si>
  <si>
    <t>Teplá jídla</t>
  </si>
  <si>
    <t>Ne</t>
  </si>
  <si>
    <t>V blízkosti do 100m</t>
  </si>
  <si>
    <t>Areál</t>
  </si>
  <si>
    <t xml:space="preserve">A </t>
  </si>
  <si>
    <t>GENERÁLNÍ PARTNER ČTS</t>
  </si>
  <si>
    <t>Ano, v areálu</t>
  </si>
  <si>
    <t>ŽÁDOST O ZAŘAZENÍ TURNAJŮ DO LETNÍ TERMÍNOVÉ LISTINY PTS 2018 - Turnaje třídy B a Přebory</t>
  </si>
  <si>
    <t>Mladší žákyně</t>
  </si>
  <si>
    <t>Starší žákyně</t>
  </si>
  <si>
    <t>Dorostenky</t>
  </si>
  <si>
    <t>Ženy</t>
  </si>
  <si>
    <t>Muži</t>
  </si>
  <si>
    <t>Dorostnci</t>
  </si>
  <si>
    <t>Starší žáci</t>
  </si>
  <si>
    <t>Mladší žáci</t>
  </si>
  <si>
    <t>Přebor  kvalifikace</t>
  </si>
  <si>
    <t>Přebor</t>
  </si>
  <si>
    <t>Turnaj B</t>
  </si>
  <si>
    <t>Baby</t>
  </si>
  <si>
    <t xml:space="preserve">        PARTNER PTS</t>
  </si>
  <si>
    <t>Antuka</t>
  </si>
  <si>
    <t>Dorostenci</t>
  </si>
  <si>
    <t>23.42018</t>
  </si>
  <si>
    <t>Turnaje jsou řazeny podle datumu a následně podle kategorie</t>
  </si>
  <si>
    <t>ÚT</t>
  </si>
  <si>
    <t>ČT</t>
  </si>
  <si>
    <t>PÁ</t>
  </si>
  <si>
    <t>Hráči</t>
  </si>
  <si>
    <t>Kvali- fikace</t>
  </si>
  <si>
    <t>v areálu</t>
  </si>
  <si>
    <t>před areálem</t>
  </si>
  <si>
    <t>nelze</t>
  </si>
  <si>
    <t>Pití  a rychlý bufet</t>
  </si>
  <si>
    <t>Mladší žactvo  ročník 2008</t>
  </si>
  <si>
    <t>Přebor  kvalifikace ročník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</si>
</sst>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1111"/>
      <name val="Calibri"/>
      <family val="2"/>
      <charset val="238"/>
      <scheme val="minor"/>
    </font>
    <font>
      <b/>
      <i/>
      <sz val="8"/>
      <color theme="1"/>
      <name val="NSimSun"/>
      <family val="3"/>
    </font>
    <font>
      <b/>
      <i/>
      <sz val="8"/>
      <color rgb="FF363636"/>
      <name val="NSimSun"/>
      <family val="3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b/>
      <sz val="7"/>
      <color theme="1"/>
      <name val="Calibri Light"/>
      <family val="2"/>
      <charset val="238"/>
      <scheme val="major"/>
    </font>
    <font>
      <b/>
      <sz val="10"/>
      <color rgb="FFC50000"/>
      <name val="Calibri"/>
      <family val="2"/>
      <charset val="238"/>
      <scheme val="minor"/>
    </font>
    <font>
      <b/>
      <sz val="10"/>
      <color rgb="FF580074"/>
      <name val="Calibri"/>
      <family val="2"/>
      <charset val="238"/>
      <scheme val="minor"/>
    </font>
    <font>
      <i/>
      <sz val="11"/>
      <color theme="1"/>
      <name val="NSimSun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EE3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11" applyNumberFormat="0" applyAlignment="0" applyProtection="0"/>
  </cellStyleXfs>
  <cellXfs count="16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9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shrinkToFit="1"/>
      <protection locked="0"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9" xfId="0" applyFont="1" applyFill="1" applyBorder="1" applyAlignment="1" applyProtection="1">
      <alignment horizontal="center" vertical="center" textRotation="90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shrinkToFit="1"/>
      <protection locked="0" hidden="1"/>
    </xf>
    <xf numFmtId="0" fontId="10" fillId="0" borderId="9" xfId="0" applyFont="1" applyBorder="1" applyAlignment="1" applyProtection="1">
      <alignment horizontal="center" vertical="center" shrinkToFit="1"/>
      <protection locked="0" hidden="1"/>
    </xf>
    <xf numFmtId="0" fontId="10" fillId="0" borderId="1" xfId="0" applyFont="1" applyBorder="1" applyAlignment="1" applyProtection="1">
      <alignment vertical="center" shrinkToFit="1"/>
      <protection locked="0" hidden="1"/>
    </xf>
    <xf numFmtId="0" fontId="10" fillId="0" borderId="6" xfId="0" applyFont="1" applyBorder="1" applyAlignment="1" applyProtection="1">
      <alignment vertical="center" shrinkToFit="1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shrinkToFit="1"/>
      <protection locked="0"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8" xfId="0" applyBorder="1" applyProtection="1">
      <protection hidden="1"/>
    </xf>
    <xf numFmtId="0" fontId="1" fillId="6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6" fillId="0" borderId="25" xfId="1" applyFont="1" applyFill="1" applyBorder="1" applyAlignment="1" applyProtection="1">
      <alignment horizontal="center" vertical="center"/>
      <protection hidden="1"/>
    </xf>
    <xf numFmtId="0" fontId="12" fillId="0" borderId="25" xfId="1" applyFont="1" applyFill="1" applyBorder="1" applyAlignment="1" applyProtection="1">
      <alignment horizontal="center" vertical="center"/>
      <protection locked="0" hidden="1"/>
    </xf>
    <xf numFmtId="14" fontId="12" fillId="0" borderId="25" xfId="1" applyNumberFormat="1" applyFont="1" applyFill="1" applyBorder="1" applyAlignment="1" applyProtection="1">
      <alignment horizontal="center" vertical="center"/>
      <protection hidden="1"/>
    </xf>
    <xf numFmtId="0" fontId="12" fillId="0" borderId="25" xfId="1" applyFont="1" applyFill="1" applyBorder="1" applyAlignment="1" applyProtection="1">
      <alignment horizontal="center" vertical="center" wrapText="1"/>
      <protection hidden="1"/>
    </xf>
    <xf numFmtId="0" fontId="12" fillId="0" borderId="25" xfId="1" applyFont="1" applyFill="1" applyBorder="1" applyAlignment="1" applyProtection="1">
      <alignment horizontal="center" vertical="center" wrapText="1"/>
      <protection hidden="1"/>
    </xf>
    <xf numFmtId="0" fontId="12" fillId="0" borderId="25" xfId="1" applyFont="1" applyFill="1" applyBorder="1" applyAlignment="1" applyProtection="1">
      <alignment vertical="center"/>
      <protection locked="0" hidden="1"/>
    </xf>
    <xf numFmtId="164" fontId="12" fillId="0" borderId="25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25" xfId="1" applyFont="1" applyFill="1" applyBorder="1" applyAlignment="1" applyProtection="1">
      <alignment horizontal="center" vertical="center" wrapText="1"/>
      <protection locked="0" hidden="1"/>
    </xf>
    <xf numFmtId="0" fontId="6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locked="0" hidden="1"/>
    </xf>
    <xf numFmtId="14" fontId="12" fillId="5" borderId="1" xfId="1" applyNumberFormat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 shrinkToFit="1"/>
      <protection locked="0" hidden="1"/>
    </xf>
    <xf numFmtId="164" fontId="12" fillId="5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5" borderId="1" xfId="1" applyFont="1" applyFill="1" applyBorder="1" applyAlignment="1" applyProtection="1">
      <alignment horizontal="center" vertical="center" wrapText="1"/>
      <protection locked="0"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locked="0" hidden="1"/>
    </xf>
    <xf numFmtId="1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 shrinkToFit="1"/>
      <protection locked="0" hidden="1"/>
    </xf>
    <xf numFmtId="164" fontId="12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1" applyFont="1" applyFill="1" applyBorder="1" applyAlignment="1" applyProtection="1">
      <alignment horizontal="center" vertical="center" wrapText="1"/>
      <protection locked="0" hidden="1"/>
    </xf>
    <xf numFmtId="0" fontId="13" fillId="0" borderId="1" xfId="1" applyFont="1" applyFill="1" applyBorder="1" applyAlignment="1" applyProtection="1">
      <alignment horizontal="center" vertical="center"/>
      <protection locked="0" hidden="1"/>
    </xf>
    <xf numFmtId="0" fontId="13" fillId="5" borderId="1" xfId="1" applyFont="1" applyFill="1" applyBorder="1" applyAlignment="1" applyProtection="1">
      <alignment horizontal="center" vertical="center"/>
      <protection locked="0" hidden="1"/>
    </xf>
    <xf numFmtId="0" fontId="6" fillId="5" borderId="24" xfId="1" applyFont="1" applyFill="1" applyBorder="1" applyAlignment="1" applyProtection="1">
      <alignment horizontal="center" vertical="center"/>
      <protection hidden="1"/>
    </xf>
    <xf numFmtId="0" fontId="12" fillId="5" borderId="24" xfId="1" applyFont="1" applyFill="1" applyBorder="1" applyAlignment="1" applyProtection="1">
      <alignment horizontal="center" vertical="center"/>
      <protection locked="0" hidden="1"/>
    </xf>
    <xf numFmtId="14" fontId="12" fillId="5" borderId="24" xfId="1" applyNumberFormat="1" applyFont="1" applyFill="1" applyBorder="1" applyAlignment="1" applyProtection="1">
      <alignment horizontal="center" vertical="center"/>
      <protection hidden="1"/>
    </xf>
    <xf numFmtId="0" fontId="12" fillId="5" borderId="24" xfId="1" applyFont="1" applyFill="1" applyBorder="1" applyAlignment="1" applyProtection="1">
      <alignment horizontal="center" vertical="center"/>
      <protection hidden="1"/>
    </xf>
    <xf numFmtId="0" fontId="12" fillId="5" borderId="24" xfId="1" applyFont="1" applyFill="1" applyBorder="1" applyAlignment="1" applyProtection="1">
      <alignment horizontal="center" vertical="center"/>
      <protection hidden="1"/>
    </xf>
    <xf numFmtId="0" fontId="12" fillId="5" borderId="24" xfId="1" applyFont="1" applyFill="1" applyBorder="1" applyAlignment="1" applyProtection="1">
      <alignment horizontal="center" vertical="center" shrinkToFit="1"/>
      <protection locked="0" hidden="1"/>
    </xf>
    <xf numFmtId="164" fontId="12" fillId="5" borderId="24" xfId="1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1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/>
      <protection locked="0" hidden="1"/>
    </xf>
    <xf numFmtId="14" fontId="12" fillId="0" borderId="26" xfId="1" applyNumberFormat="1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/>
      <protection hidden="1"/>
    </xf>
    <xf numFmtId="0" fontId="12" fillId="0" borderId="18" xfId="1" applyFont="1" applyFill="1" applyBorder="1" applyAlignment="1" applyProtection="1">
      <alignment horizontal="center" vertical="center"/>
      <protection hidden="1"/>
    </xf>
    <xf numFmtId="0" fontId="12" fillId="0" borderId="19" xfId="1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 shrinkToFit="1"/>
      <protection locked="0" hidden="1"/>
    </xf>
    <xf numFmtId="164" fontId="12" fillId="0" borderId="26" xfId="1" applyNumberFormat="1" applyFont="1" applyFill="1" applyBorder="1" applyAlignment="1" applyProtection="1">
      <alignment horizontal="center" vertical="center"/>
      <protection locked="0" hidden="1"/>
    </xf>
    <xf numFmtId="0" fontId="6" fillId="5" borderId="11" xfId="1" applyFont="1" applyFill="1" applyAlignment="1" applyProtection="1">
      <alignment horizontal="center" vertical="center"/>
      <protection hidden="1"/>
    </xf>
    <xf numFmtId="0" fontId="12" fillId="5" borderId="11" xfId="1" applyFont="1" applyFill="1" applyAlignment="1" applyProtection="1">
      <alignment horizontal="center" vertical="center"/>
      <protection locked="0" hidden="1"/>
    </xf>
    <xf numFmtId="14" fontId="12" fillId="5" borderId="11" xfId="1" applyNumberFormat="1" applyFont="1" applyFill="1" applyAlignment="1" applyProtection="1">
      <alignment horizontal="center" vertical="center"/>
      <protection hidden="1"/>
    </xf>
    <xf numFmtId="0" fontId="12" fillId="5" borderId="11" xfId="1" applyFont="1" applyFill="1" applyAlignment="1" applyProtection="1">
      <alignment horizontal="center" vertical="center"/>
      <protection hidden="1"/>
    </xf>
    <xf numFmtId="0" fontId="12" fillId="5" borderId="12" xfId="1" applyFont="1" applyFill="1" applyBorder="1" applyAlignment="1" applyProtection="1">
      <alignment horizontal="center" vertical="center"/>
      <protection hidden="1"/>
    </xf>
    <xf numFmtId="0" fontId="12" fillId="5" borderId="13" xfId="1" applyFont="1" applyFill="1" applyBorder="1" applyAlignment="1" applyProtection="1">
      <alignment horizontal="center" vertical="center"/>
      <protection hidden="1"/>
    </xf>
    <xf numFmtId="0" fontId="12" fillId="5" borderId="11" xfId="1" applyFont="1" applyFill="1" applyAlignment="1" applyProtection="1">
      <alignment horizontal="center" vertical="center" shrinkToFit="1"/>
      <protection locked="0" hidden="1"/>
    </xf>
    <xf numFmtId="164" fontId="12" fillId="5" borderId="11" xfId="1" applyNumberFormat="1" applyFont="1" applyFill="1" applyAlignment="1" applyProtection="1">
      <alignment horizontal="center" vertical="center"/>
      <protection locked="0" hidden="1"/>
    </xf>
    <xf numFmtId="0" fontId="6" fillId="0" borderId="11" xfId="1" applyFont="1" applyFill="1" applyAlignment="1" applyProtection="1">
      <alignment horizontal="center" vertical="center"/>
      <protection hidden="1"/>
    </xf>
    <xf numFmtId="0" fontId="12" fillId="0" borderId="11" xfId="1" applyFont="1" applyFill="1" applyAlignment="1" applyProtection="1">
      <alignment horizontal="center" vertical="center"/>
      <protection locked="0" hidden="1"/>
    </xf>
    <xf numFmtId="14" fontId="12" fillId="0" borderId="11" xfId="1" applyNumberFormat="1" applyFont="1" applyFill="1" applyAlignment="1" applyProtection="1">
      <alignment horizontal="center" vertical="center"/>
      <protection hidden="1"/>
    </xf>
    <xf numFmtId="0" fontId="12" fillId="0" borderId="11" xfId="1" applyFont="1" applyFill="1" applyAlignment="1" applyProtection="1">
      <alignment horizontal="center" vertical="center"/>
      <protection hidden="1"/>
    </xf>
    <xf numFmtId="0" fontId="12" fillId="0" borderId="12" xfId="1" applyFont="1" applyFill="1" applyBorder="1" applyAlignment="1" applyProtection="1">
      <alignment horizontal="center" vertical="center"/>
      <protection hidden="1"/>
    </xf>
    <xf numFmtId="0" fontId="12" fillId="0" borderId="13" xfId="1" applyFont="1" applyFill="1" applyBorder="1" applyAlignment="1" applyProtection="1">
      <alignment horizontal="center" vertical="center"/>
      <protection hidden="1"/>
    </xf>
    <xf numFmtId="0" fontId="12" fillId="0" borderId="11" xfId="1" applyFont="1" applyFill="1" applyAlignment="1" applyProtection="1">
      <alignment horizontal="center" vertical="center" shrinkToFit="1"/>
      <protection locked="0" hidden="1"/>
    </xf>
    <xf numFmtId="164" fontId="12" fillId="0" borderId="11" xfId="1" applyNumberFormat="1" applyFont="1" applyFill="1" applyAlignment="1" applyProtection="1">
      <alignment horizontal="center" vertical="center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12" fillId="0" borderId="7" xfId="0" applyFont="1" applyBorder="1" applyAlignment="1" applyProtection="1">
      <alignment horizontal="center"/>
      <protection locked="0" hidden="1"/>
    </xf>
    <xf numFmtId="0" fontId="12" fillId="0" borderId="20" xfId="0" applyFont="1" applyBorder="1" applyAlignment="1" applyProtection="1">
      <alignment horizontal="center"/>
      <protection locked="0" hidden="1"/>
    </xf>
    <xf numFmtId="0" fontId="12" fillId="0" borderId="32" xfId="0" applyFont="1" applyBorder="1" applyAlignment="1" applyProtection="1">
      <alignment horizontal="center"/>
      <protection locked="0" hidden="1"/>
    </xf>
    <xf numFmtId="0" fontId="12" fillId="0" borderId="33" xfId="0" applyFont="1" applyBorder="1" applyAlignment="1" applyProtection="1">
      <alignment horizontal="center"/>
      <protection locked="0" hidden="1"/>
    </xf>
    <xf numFmtId="0" fontId="12" fillId="0" borderId="34" xfId="0" applyFont="1" applyBorder="1" applyAlignment="1" applyProtection="1">
      <alignment horizontal="center"/>
      <protection locked="0" hidden="1"/>
    </xf>
    <xf numFmtId="0" fontId="5" fillId="3" borderId="30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/>
      <protection locked="0" hidden="1"/>
    </xf>
    <xf numFmtId="0" fontId="12" fillId="0" borderId="38" xfId="0" applyFont="1" applyBorder="1" applyAlignment="1" applyProtection="1">
      <alignment horizontal="center"/>
      <protection locked="0" hidden="1"/>
    </xf>
    <xf numFmtId="0" fontId="5" fillId="3" borderId="29" xfId="0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 shrinkToFit="1"/>
      <protection hidden="1"/>
    </xf>
    <xf numFmtId="0" fontId="12" fillId="5" borderId="11" xfId="1" applyFont="1" applyFill="1" applyAlignment="1" applyProtection="1">
      <alignment horizontal="center" vertical="center" shrinkToFit="1"/>
      <protection hidden="1"/>
    </xf>
    <xf numFmtId="0" fontId="12" fillId="0" borderId="11" xfId="1" applyFont="1" applyFill="1" applyAlignment="1" applyProtection="1">
      <alignment horizontal="center" vertical="center" shrinkToFit="1"/>
      <protection hidden="1"/>
    </xf>
    <xf numFmtId="0" fontId="12" fillId="0" borderId="25" xfId="1" applyFont="1" applyFill="1" applyBorder="1" applyAlignment="1" applyProtection="1">
      <alignment horizontal="center" vertical="center" shrinkToFit="1"/>
      <protection hidden="1"/>
    </xf>
    <xf numFmtId="0" fontId="12" fillId="5" borderId="1" xfId="1" applyFont="1" applyFill="1" applyBorder="1" applyAlignment="1" applyProtection="1">
      <alignment horizontal="center" vertical="center" shrinkToFit="1"/>
      <protection hidden="1"/>
    </xf>
    <xf numFmtId="0" fontId="12" fillId="0" borderId="1" xfId="1" applyFont="1" applyFill="1" applyBorder="1" applyAlignment="1" applyProtection="1">
      <alignment horizontal="center" vertical="center" shrinkToFit="1"/>
      <protection hidden="1"/>
    </xf>
    <xf numFmtId="0" fontId="12" fillId="5" borderId="24" xfId="1" applyFont="1" applyFill="1" applyBorder="1" applyAlignment="1" applyProtection="1">
      <alignment horizontal="center" vertical="center" shrinkToFi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2" fillId="5" borderId="1" xfId="1" applyFont="1" applyFill="1" applyBorder="1" applyAlignment="1" applyProtection="1">
      <alignment horizontal="center" vertical="center" wrapText="1"/>
      <protection hidden="1"/>
    </xf>
    <xf numFmtId="0" fontId="12" fillId="5" borderId="24" xfId="1" applyFont="1" applyFill="1" applyBorder="1" applyAlignment="1" applyProtection="1">
      <alignment horizontal="center" vertical="center" wrapText="1"/>
      <protection hidden="1"/>
    </xf>
    <xf numFmtId="0" fontId="12" fillId="0" borderId="26" xfId="1" applyFont="1" applyFill="1" applyBorder="1" applyAlignment="1" applyProtection="1">
      <alignment horizontal="center" vertical="center" wrapText="1"/>
      <protection hidden="1"/>
    </xf>
    <xf numFmtId="0" fontId="12" fillId="5" borderId="11" xfId="1" applyFont="1" applyFill="1" applyAlignment="1" applyProtection="1">
      <alignment horizontal="center" vertical="center" wrapText="1"/>
      <protection hidden="1"/>
    </xf>
    <xf numFmtId="0" fontId="12" fillId="0" borderId="11" xfId="1" applyFont="1" applyFill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left" vertical="center" indent="4" shrinkToFit="1"/>
      <protection locked="0" hidden="1"/>
    </xf>
    <xf numFmtId="0" fontId="0" fillId="0" borderId="4" xfId="0" applyFont="1" applyBorder="1" applyAlignment="1" applyProtection="1">
      <alignment horizontal="left" vertical="center" indent="4" shrinkToFit="1"/>
      <protection locked="0" hidden="1"/>
    </xf>
    <xf numFmtId="0" fontId="3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3" fillId="0" borderId="19" xfId="1" applyFont="1" applyFill="1" applyBorder="1" applyAlignment="1" applyProtection="1">
      <alignment horizontal="center" vertical="center"/>
      <protection locked="0" hidden="1"/>
    </xf>
    <xf numFmtId="0" fontId="13" fillId="5" borderId="19" xfId="1" applyFont="1" applyFill="1" applyBorder="1" applyAlignment="1" applyProtection="1">
      <alignment horizontal="center" vertical="center"/>
      <protection locked="0" hidden="1"/>
    </xf>
    <xf numFmtId="0" fontId="0" fillId="0" borderId="20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33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16" fillId="0" borderId="10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horizontal="center" vertical="center"/>
      <protection hidden="1"/>
    </xf>
  </cellXfs>
  <cellStyles count="2">
    <cellStyle name="Normální" xfId="0" builtinId="0"/>
    <cellStyle name="Výstup" xfId="1" builtinId="21"/>
  </cellStyles>
  <dxfs count="24">
    <dxf>
      <fill>
        <patternFill>
          <bgColor rgb="FFFF000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 patternType="solid">
          <bgColor theme="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rgb="FFFF0000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ill>
        <patternFill>
          <bgColor rgb="FF97C218"/>
        </patternFill>
      </fill>
    </dxf>
    <dxf>
      <font>
        <color rgb="FF9C0006"/>
      </font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580074"/>
      <color rgb="FFFF1111"/>
      <color rgb="FFC50000"/>
      <color rgb="FF97C218"/>
      <color rgb="FF009EE3"/>
      <color rgb="FFFF474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109702</xdr:colOff>
      <xdr:row>0</xdr:row>
      <xdr:rowOff>66020</xdr:rowOff>
    </xdr:from>
    <xdr:to>
      <xdr:col>14</xdr:col>
      <xdr:colOff>287747</xdr:colOff>
      <xdr:row>3</xdr:row>
      <xdr:rowOff>115943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7EFC2FA-F247-421E-8988-65F2AB7F3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2909" y="66020"/>
          <a:ext cx="1958235" cy="647699"/>
        </a:xfrm>
        <a:prstGeom prst="rect">
          <a:avLst/>
        </a:prstGeom>
      </xdr:spPr>
    </xdr:pic>
    <xdr:clientData/>
  </xdr:twoCellAnchor>
  <xdr:twoCellAnchor editAs="oneCell">
    <xdr:from>
      <xdr:col>14</xdr:col>
      <xdr:colOff>310527</xdr:colOff>
      <xdr:row>0</xdr:row>
      <xdr:rowOff>0</xdr:rowOff>
    </xdr:from>
    <xdr:to>
      <xdr:col>16384</xdr:col>
      <xdr:colOff>45983</xdr:colOff>
      <xdr:row>4</xdr:row>
      <xdr:rowOff>28903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16D49A8-9C10-4A38-AEA3-F0DE5F45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8527" y="0"/>
          <a:ext cx="2395887" cy="817179"/>
        </a:xfrm>
        <a:prstGeom prst="rect">
          <a:avLst/>
        </a:prstGeom>
      </xdr:spPr>
    </xdr:pic>
    <xdr:clientData/>
  </xdr:twoCellAnchor>
  <xdr:twoCellAnchor editAs="oneCell">
    <xdr:from>
      <xdr:col>13</xdr:col>
      <xdr:colOff>594732</xdr:colOff>
      <xdr:row>5</xdr:row>
      <xdr:rowOff>65379</xdr:rowOff>
    </xdr:from>
    <xdr:to>
      <xdr:col>15</xdr:col>
      <xdr:colOff>434673</xdr:colOff>
      <xdr:row>10</xdr:row>
      <xdr:rowOff>5662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94DAC45-6568-470D-BE71-8261899B7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866" y="1045757"/>
          <a:ext cx="1260600" cy="818442"/>
        </a:xfrm>
        <a:prstGeom prst="rect">
          <a:avLst/>
        </a:prstGeom>
      </xdr:spPr>
    </xdr:pic>
    <xdr:clientData/>
  </xdr:twoCellAnchor>
  <xdr:twoCellAnchor editAs="oneCell">
    <xdr:from>
      <xdr:col>16</xdr:col>
      <xdr:colOff>37771</xdr:colOff>
      <xdr:row>61</xdr:row>
      <xdr:rowOff>77178</xdr:rowOff>
    </xdr:from>
    <xdr:to>
      <xdr:col>18</xdr:col>
      <xdr:colOff>285750</xdr:colOff>
      <xdr:row>64</xdr:row>
      <xdr:rowOff>86218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7BA11B9-D968-4956-9F25-6A603B568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615" y="13799131"/>
          <a:ext cx="1623151" cy="580540"/>
        </a:xfrm>
        <a:prstGeom prst="rect">
          <a:avLst/>
        </a:prstGeom>
      </xdr:spPr>
    </xdr:pic>
    <xdr:clientData/>
  </xdr:twoCellAnchor>
  <xdr:twoCellAnchor editAs="oneCell">
    <xdr:from>
      <xdr:col>5</xdr:col>
      <xdr:colOff>701833</xdr:colOff>
      <xdr:row>61</xdr:row>
      <xdr:rowOff>53941</xdr:rowOff>
    </xdr:from>
    <xdr:to>
      <xdr:col>10</xdr:col>
      <xdr:colOff>29552</xdr:colOff>
      <xdr:row>64</xdr:row>
      <xdr:rowOff>83344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BF928002-AE39-484F-B9E7-EC8E6207B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3902" y="13868475"/>
          <a:ext cx="1594012" cy="600903"/>
        </a:xfrm>
        <a:prstGeom prst="rect">
          <a:avLst/>
        </a:prstGeom>
      </xdr:spPr>
    </xdr:pic>
    <xdr:clientData/>
  </xdr:twoCellAnchor>
  <xdr:twoCellAnchor editAs="oneCell">
    <xdr:from>
      <xdr:col>3</xdr:col>
      <xdr:colOff>368327</xdr:colOff>
      <xdr:row>60</xdr:row>
      <xdr:rowOff>73325</xdr:rowOff>
    </xdr:from>
    <xdr:to>
      <xdr:col>5</xdr:col>
      <xdr:colOff>115312</xdr:colOff>
      <xdr:row>64</xdr:row>
      <xdr:rowOff>73325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F386F5B7-80F9-4C80-BFF9-0331F9B77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34" y="13575593"/>
          <a:ext cx="1089778" cy="76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813579</xdr:colOff>
      <xdr:row>60</xdr:row>
      <xdr:rowOff>168679</xdr:rowOff>
    </xdr:from>
    <xdr:to>
      <xdr:col>15</xdr:col>
      <xdr:colOff>94195</xdr:colOff>
      <xdr:row>64</xdr:row>
      <xdr:rowOff>146349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771C5437-675D-47FA-9565-D952983B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182" y="13792713"/>
          <a:ext cx="699513" cy="73967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14856</xdr:colOff>
      <xdr:row>61</xdr:row>
      <xdr:rowOff>13940</xdr:rowOff>
    </xdr:from>
    <xdr:to>
      <xdr:col>2</xdr:col>
      <xdr:colOff>236963</xdr:colOff>
      <xdr:row>64</xdr:row>
      <xdr:rowOff>64133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264ABEC-612C-4533-A1C6-8B62D157C56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1" y="13706708"/>
          <a:ext cx="621693" cy="621693"/>
        </a:xfrm>
        <a:prstGeom prst="rect">
          <a:avLst/>
        </a:prstGeom>
      </xdr:spPr>
    </xdr:pic>
    <xdr:clientData/>
  </xdr:twoCellAnchor>
  <xdr:twoCellAnchor editAs="oneCell">
    <xdr:from>
      <xdr:col>10</xdr:col>
      <xdr:colOff>210205</xdr:colOff>
      <xdr:row>61</xdr:row>
      <xdr:rowOff>157655</xdr:rowOff>
    </xdr:from>
    <xdr:to>
      <xdr:col>13</xdr:col>
      <xdr:colOff>571499</xdr:colOff>
      <xdr:row>64</xdr:row>
      <xdr:rowOff>59120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5CCFAE5-BF3A-43E0-85CD-7157C9ADA1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567" y="13972189"/>
          <a:ext cx="2003535" cy="47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showGridLines="0" showRowColHeaders="0" tabSelected="1" topLeftCell="A47" zoomScale="145" zoomScaleNormal="145" workbookViewId="0">
      <selection activeCell="D59" sqref="D59"/>
    </sheetView>
  </sheetViews>
  <sheetFormatPr defaultColWidth="0" defaultRowHeight="15" zeroHeight="1" x14ac:dyDescent="0.25"/>
  <cols>
    <col min="1" max="1" width="0.28515625" style="1" customWidth="1"/>
    <col min="2" max="2" width="6" style="1" customWidth="1"/>
    <col min="3" max="3" width="5" style="1" bestFit="1" customWidth="1"/>
    <col min="4" max="4" width="11" style="1" customWidth="1"/>
    <col min="5" max="5" width="9.140625" style="1" bestFit="1" customWidth="1"/>
    <col min="6" max="6" width="10.7109375" style="1" bestFit="1" customWidth="1"/>
    <col min="7" max="7" width="9.42578125" style="1" customWidth="1"/>
    <col min="8" max="8" width="4" style="1" customWidth="1"/>
    <col min="9" max="9" width="4.7109375" style="1" customWidth="1"/>
    <col min="10" max="10" width="5" style="1" bestFit="1" customWidth="1"/>
    <col min="11" max="11" width="5.5703125" style="1" bestFit="1" customWidth="1"/>
    <col min="12" max="12" width="6.28515625" style="1" customWidth="1"/>
    <col min="13" max="13" width="12.7109375" style="1" customWidth="1"/>
    <col min="14" max="14" width="14" style="1" customWidth="1"/>
    <col min="15" max="16" width="7.28515625" style="1" customWidth="1"/>
    <col min="17" max="17" width="10.140625" style="1" customWidth="1"/>
    <col min="18" max="18" width="10.42578125" style="1" bestFit="1" customWidth="1"/>
    <col min="19" max="19" width="4.42578125" style="1" customWidth="1"/>
    <col min="20" max="20" width="0.28515625" style="1" customWidth="1"/>
    <col min="21" max="16384" width="1.85546875" style="1" hidden="1"/>
  </cols>
  <sheetData>
    <row r="1" spans="1:35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  <c r="S1" s="7"/>
    </row>
    <row r="2" spans="1:35" ht="6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9"/>
      <c r="P2" s="9"/>
      <c r="Q2" s="9"/>
      <c r="R2" s="7"/>
      <c r="S2" s="7"/>
    </row>
    <row r="3" spans="1:35" ht="25.5" customHeight="1" x14ac:dyDescent="0.25">
      <c r="A3" s="7"/>
      <c r="B3" s="43" t="s">
        <v>3</v>
      </c>
      <c r="C3" s="44"/>
      <c r="D3" s="136"/>
      <c r="E3" s="136"/>
      <c r="F3" s="136"/>
      <c r="G3" s="136"/>
      <c r="H3" s="136"/>
      <c r="I3" s="136"/>
      <c r="J3" s="136"/>
      <c r="K3" s="136"/>
      <c r="L3" s="137"/>
      <c r="M3" s="13"/>
      <c r="N3" s="13"/>
      <c r="O3" s="8"/>
      <c r="P3" s="138"/>
      <c r="Q3" s="138"/>
      <c r="R3" s="138"/>
      <c r="S3" s="139"/>
    </row>
    <row r="4" spans="1:35" ht="15" customHeight="1" x14ac:dyDescent="0.25">
      <c r="A4" s="7"/>
      <c r="B4" s="45" t="s">
        <v>35</v>
      </c>
      <c r="C4" s="46"/>
      <c r="D4" s="46"/>
      <c r="E4" s="32"/>
      <c r="F4" s="32"/>
      <c r="G4" s="32"/>
      <c r="H4" s="32"/>
      <c r="I4" s="32"/>
      <c r="J4" s="32"/>
      <c r="K4" s="32"/>
      <c r="L4" s="33"/>
      <c r="M4" s="13"/>
      <c r="N4" s="13"/>
      <c r="O4" s="8"/>
      <c r="P4" s="138"/>
      <c r="Q4" s="138"/>
      <c r="R4" s="138"/>
      <c r="S4" s="139"/>
    </row>
    <row r="5" spans="1:35" ht="15" customHeight="1" x14ac:dyDescent="0.25">
      <c r="A5" s="7"/>
      <c r="B5" s="45" t="s">
        <v>37</v>
      </c>
      <c r="C5" s="46"/>
      <c r="D5" s="46"/>
      <c r="E5" s="32"/>
      <c r="F5" s="32"/>
      <c r="G5" s="32"/>
      <c r="H5" s="32"/>
      <c r="I5" s="32"/>
      <c r="J5" s="32"/>
      <c r="K5" s="32"/>
      <c r="L5" s="33"/>
      <c r="M5" s="141" t="s">
        <v>78</v>
      </c>
      <c r="N5" s="141"/>
      <c r="O5" s="141"/>
      <c r="P5" s="142" t="s">
        <v>63</v>
      </c>
      <c r="Q5" s="142"/>
      <c r="R5" s="142"/>
      <c r="S5" s="142"/>
    </row>
    <row r="6" spans="1:35" ht="15" customHeight="1" x14ac:dyDescent="0.25">
      <c r="A6" s="7"/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  <c r="M6" s="140"/>
      <c r="N6" s="140"/>
      <c r="O6" s="140"/>
      <c r="P6" s="138"/>
      <c r="Q6" s="138"/>
      <c r="R6" s="138"/>
      <c r="S6" s="139"/>
    </row>
    <row r="7" spans="1:35" ht="15" customHeight="1" x14ac:dyDescent="0.25">
      <c r="A7" s="7"/>
      <c r="B7" s="41" t="s">
        <v>7</v>
      </c>
      <c r="C7" s="28"/>
      <c r="D7" s="28"/>
      <c r="E7" s="28"/>
      <c r="F7" s="14" t="s">
        <v>6</v>
      </c>
      <c r="G7" s="28" t="s">
        <v>5</v>
      </c>
      <c r="H7" s="28"/>
      <c r="I7" s="28"/>
      <c r="J7" s="28"/>
      <c r="K7" s="28"/>
      <c r="L7" s="29"/>
      <c r="M7" s="13"/>
      <c r="O7" s="8"/>
      <c r="P7" s="138"/>
      <c r="Q7" s="138"/>
      <c r="R7" s="138"/>
      <c r="S7" s="139"/>
    </row>
    <row r="8" spans="1:35" ht="22.5" customHeight="1" thickBot="1" x14ac:dyDescent="0.3">
      <c r="A8" s="7"/>
      <c r="B8" s="42"/>
      <c r="C8" s="30"/>
      <c r="D8" s="30"/>
      <c r="E8" s="30"/>
      <c r="F8" s="15"/>
      <c r="G8" s="30"/>
      <c r="H8" s="30"/>
      <c r="I8" s="30"/>
      <c r="J8" s="30"/>
      <c r="K8" s="30"/>
      <c r="L8" s="31"/>
      <c r="O8" s="8"/>
      <c r="P8" s="138"/>
      <c r="Q8" s="138"/>
      <c r="R8" s="138"/>
      <c r="S8" s="139"/>
    </row>
    <row r="9" spans="1:35" ht="3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35" ht="12.75" customHeight="1" x14ac:dyDescent="0.25">
      <c r="A10" s="7"/>
      <c r="B10" s="18" t="s">
        <v>82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7"/>
      <c r="P10" s="7"/>
      <c r="Q10" s="7"/>
      <c r="R10" s="7"/>
      <c r="S10" s="7"/>
      <c r="T10" s="146" t="s">
        <v>32</v>
      </c>
      <c r="U10" s="51" t="s">
        <v>18</v>
      </c>
      <c r="V10" s="51" t="s">
        <v>16</v>
      </c>
      <c r="W10" s="51" t="s">
        <v>26</v>
      </c>
      <c r="X10" s="51" t="s">
        <v>12</v>
      </c>
      <c r="Y10" s="51"/>
      <c r="Z10" s="51"/>
      <c r="AA10" s="51"/>
      <c r="AB10" s="51" t="s">
        <v>46</v>
      </c>
      <c r="AC10" s="2"/>
      <c r="AD10" s="2"/>
      <c r="AE10" s="2"/>
      <c r="AF10" s="2"/>
      <c r="AG10" s="2"/>
      <c r="AH10" s="2"/>
      <c r="AI10" s="2"/>
    </row>
    <row r="11" spans="1:35" ht="4.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" t="s">
        <v>24</v>
      </c>
      <c r="U11" s="1" t="s">
        <v>24</v>
      </c>
      <c r="V11" s="1" t="s">
        <v>24</v>
      </c>
      <c r="X11" s="1" t="s">
        <v>24</v>
      </c>
      <c r="AB11" s="1" t="s">
        <v>24</v>
      </c>
    </row>
    <row r="12" spans="1:35" ht="15.75" customHeight="1" x14ac:dyDescent="0.25">
      <c r="A12" s="7"/>
      <c r="B12" s="37" t="s">
        <v>10</v>
      </c>
      <c r="C12" s="21" t="s">
        <v>34</v>
      </c>
      <c r="D12" s="19" t="s">
        <v>0</v>
      </c>
      <c r="E12" s="19"/>
      <c r="F12" s="19" t="s">
        <v>2</v>
      </c>
      <c r="G12" s="24" t="s">
        <v>1</v>
      </c>
      <c r="H12" s="25"/>
      <c r="I12" s="53" t="s">
        <v>87</v>
      </c>
      <c r="J12" s="19" t="s">
        <v>15</v>
      </c>
      <c r="K12" s="19"/>
      <c r="L12" s="21" t="s">
        <v>25</v>
      </c>
      <c r="M12" s="19" t="s">
        <v>8</v>
      </c>
      <c r="N12" s="19" t="s">
        <v>9</v>
      </c>
      <c r="O12" s="19" t="s">
        <v>11</v>
      </c>
      <c r="P12" s="19"/>
      <c r="Q12" s="21" t="s">
        <v>14</v>
      </c>
      <c r="R12" s="21" t="s">
        <v>38</v>
      </c>
      <c r="S12" s="16" t="s">
        <v>45</v>
      </c>
      <c r="T12" s="1" t="s">
        <v>31</v>
      </c>
      <c r="U12" s="1" t="s">
        <v>21</v>
      </c>
      <c r="V12" s="52">
        <v>1</v>
      </c>
      <c r="X12" s="1" t="s">
        <v>27</v>
      </c>
      <c r="Y12" s="1" t="s">
        <v>33</v>
      </c>
      <c r="Z12" s="1" t="s">
        <v>39</v>
      </c>
      <c r="AA12" s="1" t="s">
        <v>41</v>
      </c>
      <c r="AB12" s="1">
        <v>1</v>
      </c>
    </row>
    <row r="13" spans="1:35" ht="15.75" thickBot="1" x14ac:dyDescent="0.3">
      <c r="A13" s="7"/>
      <c r="B13" s="38"/>
      <c r="C13" s="22"/>
      <c r="D13" s="6" t="s">
        <v>19</v>
      </c>
      <c r="E13" s="6" t="s">
        <v>20</v>
      </c>
      <c r="F13" s="20"/>
      <c r="G13" s="26"/>
      <c r="H13" s="27"/>
      <c r="I13" s="54"/>
      <c r="J13" s="6" t="s">
        <v>16</v>
      </c>
      <c r="K13" s="6" t="s">
        <v>17</v>
      </c>
      <c r="L13" s="22"/>
      <c r="M13" s="20"/>
      <c r="N13" s="20"/>
      <c r="O13" s="6" t="s">
        <v>12</v>
      </c>
      <c r="P13" s="6" t="s">
        <v>13</v>
      </c>
      <c r="Q13" s="22"/>
      <c r="R13" s="22"/>
      <c r="S13" s="17"/>
      <c r="T13" s="1" t="s">
        <v>30</v>
      </c>
      <c r="U13" s="1" t="s">
        <v>22</v>
      </c>
      <c r="V13" s="52">
        <v>2</v>
      </c>
      <c r="X13" s="1" t="s">
        <v>83</v>
      </c>
      <c r="Y13" s="1" t="s">
        <v>24</v>
      </c>
      <c r="Z13" s="1" t="s">
        <v>24</v>
      </c>
      <c r="AA13" s="1" t="s">
        <v>24</v>
      </c>
      <c r="AB13" s="1">
        <v>2</v>
      </c>
    </row>
    <row r="14" spans="1:35" ht="20.100000000000001" customHeight="1" x14ac:dyDescent="0.25">
      <c r="A14" s="7"/>
      <c r="B14" s="55">
        <v>1</v>
      </c>
      <c r="C14" s="56" t="s">
        <v>24</v>
      </c>
      <c r="D14" s="57">
        <v>43204</v>
      </c>
      <c r="E14" s="57">
        <v>43206</v>
      </c>
      <c r="F14" s="58" t="s">
        <v>92</v>
      </c>
      <c r="G14" s="59" t="s">
        <v>93</v>
      </c>
      <c r="H14" s="59"/>
      <c r="I14" s="58" t="s">
        <v>30</v>
      </c>
      <c r="J14" s="56" t="s">
        <v>24</v>
      </c>
      <c r="K14" s="126" t="s">
        <v>79</v>
      </c>
      <c r="L14" s="56" t="s">
        <v>24</v>
      </c>
      <c r="M14" s="60"/>
      <c r="N14" s="60"/>
      <c r="O14" s="56" t="s">
        <v>24</v>
      </c>
      <c r="P14" s="56" t="s">
        <v>24</v>
      </c>
      <c r="Q14" s="61"/>
      <c r="R14" s="62" t="s">
        <v>24</v>
      </c>
      <c r="S14" s="56" t="s">
        <v>24</v>
      </c>
      <c r="T14" s="3"/>
      <c r="U14" s="3" t="s">
        <v>23</v>
      </c>
      <c r="V14" s="3">
        <f>V13+1</f>
        <v>3</v>
      </c>
      <c r="W14" s="3"/>
      <c r="X14" s="3" t="s">
        <v>28</v>
      </c>
      <c r="Y14" s="4">
        <v>8</v>
      </c>
      <c r="Z14" s="3" t="s">
        <v>40</v>
      </c>
      <c r="AA14" s="3" t="s">
        <v>42</v>
      </c>
      <c r="AB14" s="3">
        <v>3</v>
      </c>
      <c r="AC14" s="3"/>
      <c r="AH14" s="3"/>
      <c r="AI14" s="3"/>
    </row>
    <row r="15" spans="1:35" ht="20.100000000000001" customHeight="1" x14ac:dyDescent="0.25">
      <c r="A15" s="7"/>
      <c r="B15" s="63">
        <f>1+B14</f>
        <v>2</v>
      </c>
      <c r="C15" s="64" t="s">
        <v>24</v>
      </c>
      <c r="D15" s="65">
        <v>43211</v>
      </c>
      <c r="E15" s="65" t="s">
        <v>81</v>
      </c>
      <c r="F15" s="66" t="s">
        <v>67</v>
      </c>
      <c r="G15" s="67" t="s">
        <v>74</v>
      </c>
      <c r="H15" s="67"/>
      <c r="I15" s="66" t="s">
        <v>30</v>
      </c>
      <c r="J15" s="64" t="s">
        <v>24</v>
      </c>
      <c r="K15" s="127" t="s">
        <v>79</v>
      </c>
      <c r="L15" s="64" t="s">
        <v>24</v>
      </c>
      <c r="M15" s="68"/>
      <c r="N15" s="68"/>
      <c r="O15" s="64" t="s">
        <v>24</v>
      </c>
      <c r="P15" s="64" t="s">
        <v>24</v>
      </c>
      <c r="Q15" s="69"/>
      <c r="R15" s="70" t="s">
        <v>24</v>
      </c>
      <c r="S15" s="64" t="s">
        <v>24</v>
      </c>
      <c r="T15" s="3"/>
      <c r="U15" s="3"/>
      <c r="V15" s="3">
        <f t="shared" ref="V15:V33" si="0">V14+1</f>
        <v>4</v>
      </c>
      <c r="W15" s="3"/>
      <c r="X15" s="3" t="s">
        <v>84</v>
      </c>
      <c r="Y15" s="4">
        <f t="shared" ref="Y15:Y18" si="1">Y14+0.15</f>
        <v>8.15</v>
      </c>
      <c r="Z15" s="3" t="s">
        <v>86</v>
      </c>
      <c r="AA15" s="3" t="s">
        <v>43</v>
      </c>
      <c r="AB15" s="3">
        <v>4</v>
      </c>
      <c r="AC15" s="3"/>
      <c r="AH15" s="3"/>
      <c r="AI15" s="3"/>
    </row>
    <row r="16" spans="1:35" ht="20.100000000000001" customHeight="1" x14ac:dyDescent="0.25">
      <c r="A16" s="7"/>
      <c r="B16" s="71">
        <f>1+B15</f>
        <v>3</v>
      </c>
      <c r="C16" s="72" t="s">
        <v>24</v>
      </c>
      <c r="D16" s="73">
        <v>43211</v>
      </c>
      <c r="E16" s="73" t="s">
        <v>81</v>
      </c>
      <c r="F16" s="74" t="s">
        <v>66</v>
      </c>
      <c r="G16" s="75" t="s">
        <v>74</v>
      </c>
      <c r="H16" s="75"/>
      <c r="I16" s="74" t="s">
        <v>30</v>
      </c>
      <c r="J16" s="72" t="s">
        <v>24</v>
      </c>
      <c r="K16" s="128" t="s">
        <v>79</v>
      </c>
      <c r="L16" s="72" t="s">
        <v>24</v>
      </c>
      <c r="M16" s="76"/>
      <c r="N16" s="76"/>
      <c r="O16" s="72" t="s">
        <v>24</v>
      </c>
      <c r="P16" s="72" t="s">
        <v>24</v>
      </c>
      <c r="Q16" s="77"/>
      <c r="R16" s="78" t="s">
        <v>24</v>
      </c>
      <c r="S16" s="72" t="s">
        <v>24</v>
      </c>
      <c r="T16" s="3"/>
      <c r="U16" s="3"/>
      <c r="V16" s="3">
        <f t="shared" si="0"/>
        <v>5</v>
      </c>
      <c r="W16" s="3"/>
      <c r="X16" s="3" t="s">
        <v>85</v>
      </c>
      <c r="Y16" s="4">
        <f t="shared" si="1"/>
        <v>8.3000000000000007</v>
      </c>
      <c r="Z16" s="3"/>
      <c r="AA16" s="3" t="s">
        <v>44</v>
      </c>
      <c r="AB16" s="3">
        <v>5</v>
      </c>
      <c r="AC16" s="3"/>
      <c r="AH16" s="3"/>
      <c r="AI16" s="3"/>
    </row>
    <row r="17" spans="1:35" ht="20.100000000000001" customHeight="1" x14ac:dyDescent="0.25">
      <c r="A17" s="7"/>
      <c r="B17" s="63">
        <f t="shared" ref="B17:B33" si="2">1+B16</f>
        <v>4</v>
      </c>
      <c r="C17" s="64" t="s">
        <v>24</v>
      </c>
      <c r="D17" s="65">
        <v>43211</v>
      </c>
      <c r="E17" s="65" t="s">
        <v>81</v>
      </c>
      <c r="F17" s="66" t="s">
        <v>68</v>
      </c>
      <c r="G17" s="67" t="s">
        <v>74</v>
      </c>
      <c r="H17" s="67"/>
      <c r="I17" s="66" t="s">
        <v>30</v>
      </c>
      <c r="J17" s="64" t="s">
        <v>24</v>
      </c>
      <c r="K17" s="127" t="s">
        <v>79</v>
      </c>
      <c r="L17" s="64" t="s">
        <v>24</v>
      </c>
      <c r="M17" s="68"/>
      <c r="N17" s="68"/>
      <c r="O17" s="64" t="s">
        <v>24</v>
      </c>
      <c r="P17" s="64" t="s">
        <v>24</v>
      </c>
      <c r="Q17" s="69"/>
      <c r="R17" s="70" t="s">
        <v>24</v>
      </c>
      <c r="S17" s="64" t="s">
        <v>24</v>
      </c>
      <c r="T17" s="3"/>
      <c r="U17" s="3"/>
      <c r="V17" s="3">
        <f t="shared" si="0"/>
        <v>6</v>
      </c>
      <c r="W17" s="3"/>
      <c r="X17" s="3" t="s">
        <v>29</v>
      </c>
      <c r="Y17" s="4">
        <f t="shared" si="1"/>
        <v>8.4500000000000011</v>
      </c>
      <c r="Z17" s="3"/>
      <c r="AA17" s="3"/>
      <c r="AB17" s="3">
        <v>6</v>
      </c>
      <c r="AC17" s="3"/>
      <c r="AH17" s="3"/>
      <c r="AI17" s="3"/>
    </row>
    <row r="18" spans="1:35" ht="20.100000000000001" customHeight="1" x14ac:dyDescent="0.25">
      <c r="A18" s="7"/>
      <c r="B18" s="71">
        <f t="shared" si="2"/>
        <v>5</v>
      </c>
      <c r="C18" s="72" t="s">
        <v>24</v>
      </c>
      <c r="D18" s="73">
        <v>43211</v>
      </c>
      <c r="E18" s="73" t="s">
        <v>81</v>
      </c>
      <c r="F18" s="74" t="s">
        <v>73</v>
      </c>
      <c r="G18" s="75" t="s">
        <v>74</v>
      </c>
      <c r="H18" s="75"/>
      <c r="I18" s="74" t="s">
        <v>30</v>
      </c>
      <c r="J18" s="72" t="s">
        <v>24</v>
      </c>
      <c r="K18" s="128" t="s">
        <v>79</v>
      </c>
      <c r="L18" s="72" t="s">
        <v>24</v>
      </c>
      <c r="M18" s="76"/>
      <c r="N18" s="76"/>
      <c r="O18" s="72" t="s">
        <v>24</v>
      </c>
      <c r="P18" s="72" t="s">
        <v>24</v>
      </c>
      <c r="Q18" s="77"/>
      <c r="R18" s="78" t="s">
        <v>24</v>
      </c>
      <c r="S18" s="72" t="s">
        <v>24</v>
      </c>
      <c r="T18" s="3"/>
      <c r="U18" s="3"/>
      <c r="V18" s="3">
        <f t="shared" si="0"/>
        <v>7</v>
      </c>
      <c r="W18" s="3"/>
      <c r="X18" s="3" t="s">
        <v>30</v>
      </c>
      <c r="Y18" s="4">
        <v>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20.100000000000001" customHeight="1" x14ac:dyDescent="0.25">
      <c r="A19" s="7"/>
      <c r="B19" s="63">
        <f t="shared" si="2"/>
        <v>6</v>
      </c>
      <c r="C19" s="64" t="s">
        <v>24</v>
      </c>
      <c r="D19" s="65">
        <v>43211</v>
      </c>
      <c r="E19" s="65" t="s">
        <v>81</v>
      </c>
      <c r="F19" s="66" t="s">
        <v>72</v>
      </c>
      <c r="G19" s="67" t="s">
        <v>74</v>
      </c>
      <c r="H19" s="67"/>
      <c r="I19" s="66" t="s">
        <v>30</v>
      </c>
      <c r="J19" s="64" t="s">
        <v>24</v>
      </c>
      <c r="K19" s="127" t="s">
        <v>79</v>
      </c>
      <c r="L19" s="64" t="s">
        <v>24</v>
      </c>
      <c r="M19" s="68"/>
      <c r="N19" s="68"/>
      <c r="O19" s="64" t="s">
        <v>24</v>
      </c>
      <c r="P19" s="64" t="s">
        <v>24</v>
      </c>
      <c r="Q19" s="69"/>
      <c r="R19" s="70" t="s">
        <v>24</v>
      </c>
      <c r="S19" s="64" t="s">
        <v>24</v>
      </c>
      <c r="T19" s="3"/>
      <c r="U19" s="3"/>
      <c r="V19" s="3">
        <f t="shared" si="0"/>
        <v>8</v>
      </c>
      <c r="W19" s="3"/>
      <c r="X19" s="3"/>
      <c r="Y19" s="4">
        <f t="shared" ref="Y19:Y66" si="3">Y18+0.15</f>
        <v>9.15</v>
      </c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0.100000000000001" customHeight="1" x14ac:dyDescent="0.25">
      <c r="A20" s="7"/>
      <c r="B20" s="71">
        <f t="shared" si="2"/>
        <v>7</v>
      </c>
      <c r="C20" s="72" t="s">
        <v>24</v>
      </c>
      <c r="D20" s="73">
        <v>43211</v>
      </c>
      <c r="E20" s="73" t="s">
        <v>81</v>
      </c>
      <c r="F20" s="74" t="s">
        <v>80</v>
      </c>
      <c r="G20" s="75" t="s">
        <v>74</v>
      </c>
      <c r="H20" s="75"/>
      <c r="I20" s="74" t="s">
        <v>30</v>
      </c>
      <c r="J20" s="72" t="s">
        <v>24</v>
      </c>
      <c r="K20" s="128" t="s">
        <v>79</v>
      </c>
      <c r="L20" s="72" t="s">
        <v>24</v>
      </c>
      <c r="M20" s="76"/>
      <c r="N20" s="76"/>
      <c r="O20" s="72" t="s">
        <v>24</v>
      </c>
      <c r="P20" s="72" t="s">
        <v>24</v>
      </c>
      <c r="Q20" s="77"/>
      <c r="R20" s="78" t="s">
        <v>24</v>
      </c>
      <c r="S20" s="72" t="s">
        <v>24</v>
      </c>
      <c r="T20" s="3"/>
      <c r="U20" s="3"/>
      <c r="V20" s="3">
        <f t="shared" si="0"/>
        <v>9</v>
      </c>
      <c r="W20" s="3"/>
      <c r="X20" s="3"/>
      <c r="Y20" s="4">
        <f t="shared" si="3"/>
        <v>9.3000000000000007</v>
      </c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0.100000000000001" customHeight="1" x14ac:dyDescent="0.25">
      <c r="A21" s="7"/>
      <c r="B21" s="63">
        <f t="shared" si="2"/>
        <v>8</v>
      </c>
      <c r="C21" s="64" t="s">
        <v>24</v>
      </c>
      <c r="D21" s="65">
        <v>43232</v>
      </c>
      <c r="E21" s="65">
        <v>43234</v>
      </c>
      <c r="F21" s="66" t="s">
        <v>66</v>
      </c>
      <c r="G21" s="67" t="s">
        <v>75</v>
      </c>
      <c r="H21" s="67"/>
      <c r="I21" s="66" t="s">
        <v>30</v>
      </c>
      <c r="J21" s="64" t="s">
        <v>24</v>
      </c>
      <c r="K21" s="127" t="s">
        <v>79</v>
      </c>
      <c r="L21" s="64" t="s">
        <v>24</v>
      </c>
      <c r="M21" s="68"/>
      <c r="N21" s="68"/>
      <c r="O21" s="64" t="s">
        <v>24</v>
      </c>
      <c r="P21" s="64" t="s">
        <v>24</v>
      </c>
      <c r="Q21" s="69"/>
      <c r="R21" s="70" t="s">
        <v>24</v>
      </c>
      <c r="S21" s="64" t="s">
        <v>24</v>
      </c>
      <c r="T21" s="3"/>
      <c r="U21" s="3"/>
      <c r="V21" s="3">
        <f t="shared" si="0"/>
        <v>10</v>
      </c>
      <c r="W21" s="3"/>
      <c r="X21" s="3"/>
      <c r="Y21" s="4">
        <f t="shared" si="3"/>
        <v>9.4500000000000011</v>
      </c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100000000000001" customHeight="1" x14ac:dyDescent="0.25">
      <c r="A22" s="7"/>
      <c r="B22" s="71">
        <f t="shared" si="2"/>
        <v>9</v>
      </c>
      <c r="C22" s="72" t="s">
        <v>24</v>
      </c>
      <c r="D22" s="73">
        <v>43232</v>
      </c>
      <c r="E22" s="73">
        <v>43234</v>
      </c>
      <c r="F22" s="74" t="s">
        <v>68</v>
      </c>
      <c r="G22" s="75" t="s">
        <v>75</v>
      </c>
      <c r="H22" s="75"/>
      <c r="I22" s="74" t="s">
        <v>30</v>
      </c>
      <c r="J22" s="72" t="s">
        <v>24</v>
      </c>
      <c r="K22" s="128" t="s">
        <v>79</v>
      </c>
      <c r="L22" s="72" t="s">
        <v>24</v>
      </c>
      <c r="M22" s="76"/>
      <c r="N22" s="76"/>
      <c r="O22" s="72" t="s">
        <v>24</v>
      </c>
      <c r="P22" s="72" t="s">
        <v>24</v>
      </c>
      <c r="Q22" s="77"/>
      <c r="R22" s="78" t="s">
        <v>24</v>
      </c>
      <c r="S22" s="72" t="s">
        <v>24</v>
      </c>
      <c r="T22" s="3"/>
      <c r="U22" s="3"/>
      <c r="V22" s="3">
        <f t="shared" si="0"/>
        <v>11</v>
      </c>
      <c r="W22" s="3"/>
      <c r="X22" s="3"/>
      <c r="Y22" s="4">
        <v>10</v>
      </c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0.100000000000001" customHeight="1" x14ac:dyDescent="0.25">
      <c r="A23" s="7"/>
      <c r="B23" s="63">
        <f t="shared" si="2"/>
        <v>10</v>
      </c>
      <c r="C23" s="64" t="s">
        <v>24</v>
      </c>
      <c r="D23" s="65">
        <v>43232</v>
      </c>
      <c r="E23" s="65">
        <v>43234</v>
      </c>
      <c r="F23" s="66" t="s">
        <v>73</v>
      </c>
      <c r="G23" s="67" t="s">
        <v>75</v>
      </c>
      <c r="H23" s="67"/>
      <c r="I23" s="66" t="s">
        <v>30</v>
      </c>
      <c r="J23" s="64" t="s">
        <v>24</v>
      </c>
      <c r="K23" s="127" t="s">
        <v>79</v>
      </c>
      <c r="L23" s="64" t="s">
        <v>24</v>
      </c>
      <c r="M23" s="68"/>
      <c r="N23" s="68"/>
      <c r="O23" s="64" t="s">
        <v>24</v>
      </c>
      <c r="P23" s="64" t="s">
        <v>24</v>
      </c>
      <c r="Q23" s="69"/>
      <c r="R23" s="70" t="s">
        <v>24</v>
      </c>
      <c r="S23" s="64" t="s">
        <v>24</v>
      </c>
      <c r="T23" s="3"/>
      <c r="U23" s="3"/>
      <c r="V23" s="3">
        <f t="shared" si="0"/>
        <v>12</v>
      </c>
      <c r="W23" s="3"/>
      <c r="X23" s="3"/>
      <c r="Y23" s="4">
        <f t="shared" si="3"/>
        <v>10.15</v>
      </c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0.100000000000001" customHeight="1" x14ac:dyDescent="0.25">
      <c r="A24" s="7"/>
      <c r="B24" s="71">
        <f t="shared" si="2"/>
        <v>11</v>
      </c>
      <c r="C24" s="72" t="s">
        <v>24</v>
      </c>
      <c r="D24" s="73">
        <v>43232</v>
      </c>
      <c r="E24" s="73">
        <v>43234</v>
      </c>
      <c r="F24" s="74" t="s">
        <v>71</v>
      </c>
      <c r="G24" s="75" t="s">
        <v>75</v>
      </c>
      <c r="H24" s="75"/>
      <c r="I24" s="74" t="s">
        <v>30</v>
      </c>
      <c r="J24" s="72" t="s">
        <v>24</v>
      </c>
      <c r="K24" s="128" t="s">
        <v>79</v>
      </c>
      <c r="L24" s="72" t="s">
        <v>24</v>
      </c>
      <c r="M24" s="76"/>
      <c r="N24" s="76"/>
      <c r="O24" s="72" t="s">
        <v>24</v>
      </c>
      <c r="P24" s="72" t="s">
        <v>24</v>
      </c>
      <c r="Q24" s="77"/>
      <c r="R24" s="78" t="s">
        <v>24</v>
      </c>
      <c r="S24" s="72" t="s">
        <v>24</v>
      </c>
      <c r="T24" s="3"/>
      <c r="U24" s="3"/>
      <c r="V24" s="3">
        <f t="shared" si="0"/>
        <v>13</v>
      </c>
      <c r="W24" s="3"/>
      <c r="X24" s="3"/>
      <c r="Y24" s="4">
        <f t="shared" si="3"/>
        <v>10.3</v>
      </c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0.100000000000001" customHeight="1" x14ac:dyDescent="0.25">
      <c r="A25" s="7"/>
      <c r="B25" s="63">
        <f t="shared" si="2"/>
        <v>12</v>
      </c>
      <c r="C25" s="64" t="s">
        <v>24</v>
      </c>
      <c r="D25" s="65">
        <v>43253</v>
      </c>
      <c r="E25" s="65">
        <v>43254</v>
      </c>
      <c r="F25" s="66" t="s">
        <v>77</v>
      </c>
      <c r="G25" s="67" t="s">
        <v>75</v>
      </c>
      <c r="H25" s="67"/>
      <c r="I25" s="66" t="s">
        <v>30</v>
      </c>
      <c r="J25" s="64" t="s">
        <v>24</v>
      </c>
      <c r="K25" s="127" t="s">
        <v>79</v>
      </c>
      <c r="L25" s="64" t="s">
        <v>24</v>
      </c>
      <c r="M25" s="68"/>
      <c r="N25" s="68"/>
      <c r="O25" s="64" t="s">
        <v>24</v>
      </c>
      <c r="P25" s="64" t="s">
        <v>24</v>
      </c>
      <c r="Q25" s="69"/>
      <c r="R25" s="70" t="s">
        <v>24</v>
      </c>
      <c r="S25" s="64" t="s">
        <v>24</v>
      </c>
      <c r="T25" s="3"/>
      <c r="U25" s="3"/>
      <c r="V25" s="3">
        <f t="shared" si="0"/>
        <v>14</v>
      </c>
      <c r="W25" s="3"/>
      <c r="X25" s="3"/>
      <c r="Y25" s="4">
        <f t="shared" si="3"/>
        <v>10.450000000000001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0.100000000000001" customHeight="1" x14ac:dyDescent="0.25">
      <c r="A26" s="7"/>
      <c r="B26" s="71">
        <f t="shared" si="2"/>
        <v>13</v>
      </c>
      <c r="C26" s="72" t="s">
        <v>24</v>
      </c>
      <c r="D26" s="73">
        <v>43253</v>
      </c>
      <c r="E26" s="73">
        <v>43255</v>
      </c>
      <c r="F26" s="74" t="s">
        <v>67</v>
      </c>
      <c r="G26" s="75" t="s">
        <v>75</v>
      </c>
      <c r="H26" s="75"/>
      <c r="I26" s="74" t="s">
        <v>30</v>
      </c>
      <c r="J26" s="72" t="s">
        <v>24</v>
      </c>
      <c r="K26" s="128" t="s">
        <v>79</v>
      </c>
      <c r="L26" s="72" t="s">
        <v>24</v>
      </c>
      <c r="M26" s="76"/>
      <c r="N26" s="76"/>
      <c r="O26" s="72" t="s">
        <v>24</v>
      </c>
      <c r="P26" s="72" t="s">
        <v>24</v>
      </c>
      <c r="Q26" s="77"/>
      <c r="R26" s="78" t="s">
        <v>24</v>
      </c>
      <c r="S26" s="72" t="s">
        <v>24</v>
      </c>
      <c r="T26" s="3"/>
      <c r="U26" s="3"/>
      <c r="V26" s="3">
        <f t="shared" si="0"/>
        <v>15</v>
      </c>
      <c r="W26" s="3"/>
      <c r="X26" s="3"/>
      <c r="Y26" s="4">
        <v>11</v>
      </c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0.100000000000001" customHeight="1" x14ac:dyDescent="0.25">
      <c r="A27" s="7"/>
      <c r="B27" s="63">
        <f t="shared" si="2"/>
        <v>14</v>
      </c>
      <c r="C27" s="64" t="s">
        <v>24</v>
      </c>
      <c r="D27" s="65">
        <v>43253</v>
      </c>
      <c r="E27" s="65">
        <v>43255</v>
      </c>
      <c r="F27" s="66" t="s">
        <v>69</v>
      </c>
      <c r="G27" s="67" t="s">
        <v>75</v>
      </c>
      <c r="H27" s="67"/>
      <c r="I27" s="66" t="s">
        <v>30</v>
      </c>
      <c r="J27" s="64" t="s">
        <v>24</v>
      </c>
      <c r="K27" s="127" t="s">
        <v>79</v>
      </c>
      <c r="L27" s="64" t="s">
        <v>24</v>
      </c>
      <c r="M27" s="68"/>
      <c r="N27" s="68"/>
      <c r="O27" s="64" t="s">
        <v>24</v>
      </c>
      <c r="P27" s="64" t="s">
        <v>24</v>
      </c>
      <c r="Q27" s="69"/>
      <c r="R27" s="70" t="s">
        <v>24</v>
      </c>
      <c r="S27" s="64" t="s">
        <v>24</v>
      </c>
      <c r="T27" s="3"/>
      <c r="U27" s="3"/>
      <c r="V27" s="3">
        <f t="shared" si="0"/>
        <v>16</v>
      </c>
      <c r="W27" s="3"/>
      <c r="X27" s="3"/>
      <c r="Y27" s="4">
        <f t="shared" si="3"/>
        <v>11.15</v>
      </c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0.100000000000001" customHeight="1" x14ac:dyDescent="0.25">
      <c r="A28" s="7"/>
      <c r="B28" s="71">
        <f t="shared" si="2"/>
        <v>15</v>
      </c>
      <c r="C28" s="72" t="s">
        <v>24</v>
      </c>
      <c r="D28" s="73">
        <v>43253</v>
      </c>
      <c r="E28" s="73">
        <v>43255</v>
      </c>
      <c r="F28" s="74" t="s">
        <v>72</v>
      </c>
      <c r="G28" s="75" t="s">
        <v>75</v>
      </c>
      <c r="H28" s="75"/>
      <c r="I28" s="74" t="s">
        <v>30</v>
      </c>
      <c r="J28" s="72" t="s">
        <v>24</v>
      </c>
      <c r="K28" s="128" t="s">
        <v>79</v>
      </c>
      <c r="L28" s="72" t="s">
        <v>24</v>
      </c>
      <c r="M28" s="76"/>
      <c r="N28" s="76"/>
      <c r="O28" s="72" t="s">
        <v>24</v>
      </c>
      <c r="P28" s="72" t="s">
        <v>24</v>
      </c>
      <c r="Q28" s="77"/>
      <c r="R28" s="78" t="s">
        <v>24</v>
      </c>
      <c r="S28" s="72" t="s">
        <v>24</v>
      </c>
      <c r="T28" s="3"/>
      <c r="U28" s="3"/>
      <c r="V28" s="3">
        <f t="shared" si="0"/>
        <v>17</v>
      </c>
      <c r="W28" s="3"/>
      <c r="X28" s="3"/>
      <c r="Y28" s="4">
        <f t="shared" si="3"/>
        <v>11.3</v>
      </c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0.100000000000001" customHeight="1" x14ac:dyDescent="0.25">
      <c r="A29" s="7"/>
      <c r="B29" s="63">
        <f t="shared" si="2"/>
        <v>16</v>
      </c>
      <c r="C29" s="64" t="s">
        <v>24</v>
      </c>
      <c r="D29" s="65">
        <v>43253</v>
      </c>
      <c r="E29" s="65">
        <v>43255</v>
      </c>
      <c r="F29" s="66" t="s">
        <v>70</v>
      </c>
      <c r="G29" s="67" t="s">
        <v>75</v>
      </c>
      <c r="H29" s="67"/>
      <c r="I29" s="66" t="s">
        <v>30</v>
      </c>
      <c r="J29" s="64" t="s">
        <v>24</v>
      </c>
      <c r="K29" s="127" t="s">
        <v>79</v>
      </c>
      <c r="L29" s="64" t="s">
        <v>24</v>
      </c>
      <c r="M29" s="68"/>
      <c r="N29" s="68"/>
      <c r="O29" s="64" t="s">
        <v>24</v>
      </c>
      <c r="P29" s="64" t="s">
        <v>24</v>
      </c>
      <c r="Q29" s="69"/>
      <c r="R29" s="70" t="s">
        <v>24</v>
      </c>
      <c r="S29" s="64" t="s">
        <v>24</v>
      </c>
      <c r="T29" s="3"/>
      <c r="U29" s="3"/>
      <c r="V29" s="3">
        <f t="shared" si="0"/>
        <v>18</v>
      </c>
      <c r="W29" s="3"/>
      <c r="X29" s="3"/>
      <c r="Y29" s="4">
        <f t="shared" si="3"/>
        <v>11.450000000000001</v>
      </c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0.100000000000001" customHeight="1" x14ac:dyDescent="0.25">
      <c r="A30" s="7"/>
      <c r="B30" s="71">
        <f t="shared" si="2"/>
        <v>17</v>
      </c>
      <c r="C30" s="72" t="s">
        <v>24</v>
      </c>
      <c r="D30" s="73">
        <v>43281</v>
      </c>
      <c r="E30" s="73">
        <v>43284</v>
      </c>
      <c r="F30" s="74" t="s">
        <v>69</v>
      </c>
      <c r="G30" s="75" t="s">
        <v>76</v>
      </c>
      <c r="H30" s="75"/>
      <c r="I30" s="79" t="s">
        <v>24</v>
      </c>
      <c r="J30" s="72" t="s">
        <v>24</v>
      </c>
      <c r="K30" s="128" t="s">
        <v>79</v>
      </c>
      <c r="L30" s="72" t="s">
        <v>24</v>
      </c>
      <c r="M30" s="76"/>
      <c r="N30" s="76"/>
      <c r="O30" s="72" t="s">
        <v>24</v>
      </c>
      <c r="P30" s="72" t="s">
        <v>24</v>
      </c>
      <c r="Q30" s="77"/>
      <c r="R30" s="130" t="s">
        <v>40</v>
      </c>
      <c r="S30" s="72" t="s">
        <v>24</v>
      </c>
      <c r="T30" s="3"/>
      <c r="U30" s="3"/>
      <c r="V30" s="3">
        <f t="shared" si="0"/>
        <v>19</v>
      </c>
      <c r="W30" s="3"/>
      <c r="X30" s="3"/>
      <c r="Y30" s="4">
        <v>12</v>
      </c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0.100000000000001" customHeight="1" x14ac:dyDescent="0.25">
      <c r="A31" s="7"/>
      <c r="B31" s="63">
        <f t="shared" si="2"/>
        <v>18</v>
      </c>
      <c r="C31" s="64" t="s">
        <v>24</v>
      </c>
      <c r="D31" s="65">
        <v>43281</v>
      </c>
      <c r="E31" s="65">
        <v>43284</v>
      </c>
      <c r="F31" s="66" t="s">
        <v>70</v>
      </c>
      <c r="G31" s="67" t="s">
        <v>76</v>
      </c>
      <c r="H31" s="67"/>
      <c r="I31" s="80" t="s">
        <v>24</v>
      </c>
      <c r="J31" s="64" t="s">
        <v>24</v>
      </c>
      <c r="K31" s="127" t="s">
        <v>79</v>
      </c>
      <c r="L31" s="64" t="s">
        <v>24</v>
      </c>
      <c r="M31" s="68"/>
      <c r="N31" s="68"/>
      <c r="O31" s="64" t="s">
        <v>24</v>
      </c>
      <c r="P31" s="64" t="s">
        <v>24</v>
      </c>
      <c r="Q31" s="69"/>
      <c r="R31" s="131" t="s">
        <v>40</v>
      </c>
      <c r="S31" s="64" t="s">
        <v>24</v>
      </c>
      <c r="T31" s="3"/>
      <c r="U31" s="3"/>
      <c r="V31" s="3">
        <f t="shared" si="0"/>
        <v>20</v>
      </c>
      <c r="W31" s="3"/>
      <c r="X31" s="3"/>
      <c r="Y31" s="4">
        <f t="shared" si="3"/>
        <v>12.15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0.100000000000001" customHeight="1" x14ac:dyDescent="0.25">
      <c r="A32" s="7"/>
      <c r="B32" s="71">
        <f t="shared" si="2"/>
        <v>19</v>
      </c>
      <c r="C32" s="72" t="s">
        <v>24</v>
      </c>
      <c r="D32" s="73">
        <v>43288</v>
      </c>
      <c r="E32" s="73">
        <v>43291</v>
      </c>
      <c r="F32" s="74" t="s">
        <v>66</v>
      </c>
      <c r="G32" s="75" t="s">
        <v>76</v>
      </c>
      <c r="H32" s="75"/>
      <c r="I32" s="79" t="s">
        <v>24</v>
      </c>
      <c r="J32" s="72" t="s">
        <v>24</v>
      </c>
      <c r="K32" s="128" t="s">
        <v>79</v>
      </c>
      <c r="L32" s="72" t="s">
        <v>24</v>
      </c>
      <c r="M32" s="76"/>
      <c r="N32" s="76"/>
      <c r="O32" s="72" t="s">
        <v>24</v>
      </c>
      <c r="P32" s="72" t="s">
        <v>24</v>
      </c>
      <c r="Q32" s="77"/>
      <c r="R32" s="130" t="s">
        <v>40</v>
      </c>
      <c r="S32" s="72" t="s">
        <v>24</v>
      </c>
      <c r="T32" s="3"/>
      <c r="U32" s="3"/>
      <c r="V32" s="3">
        <f t="shared" si="0"/>
        <v>21</v>
      </c>
      <c r="W32" s="3"/>
      <c r="X32" s="3"/>
      <c r="Y32" s="4">
        <f t="shared" si="3"/>
        <v>12.3</v>
      </c>
      <c r="Z32" s="3"/>
      <c r="AA32" s="3"/>
      <c r="AB32" s="3"/>
      <c r="AC32" s="3"/>
      <c r="AD32" s="2" t="s">
        <v>54</v>
      </c>
      <c r="AE32" s="2" t="s">
        <v>55</v>
      </c>
      <c r="AF32" s="2" t="s">
        <v>56</v>
      </c>
      <c r="AG32" s="2" t="s">
        <v>51</v>
      </c>
      <c r="AH32" s="3"/>
      <c r="AI32" s="3"/>
    </row>
    <row r="33" spans="1:35" ht="20.100000000000001" customHeight="1" thickBot="1" x14ac:dyDescent="0.3">
      <c r="A33" s="7"/>
      <c r="B33" s="81">
        <f t="shared" si="2"/>
        <v>20</v>
      </c>
      <c r="C33" s="82" t="s">
        <v>24</v>
      </c>
      <c r="D33" s="83">
        <v>43288</v>
      </c>
      <c r="E33" s="83">
        <v>43291</v>
      </c>
      <c r="F33" s="84" t="s">
        <v>73</v>
      </c>
      <c r="G33" s="85" t="s">
        <v>76</v>
      </c>
      <c r="H33" s="85"/>
      <c r="I33" s="80" t="s">
        <v>24</v>
      </c>
      <c r="J33" s="82" t="s">
        <v>24</v>
      </c>
      <c r="K33" s="129" t="s">
        <v>79</v>
      </c>
      <c r="L33" s="82" t="s">
        <v>24</v>
      </c>
      <c r="M33" s="86"/>
      <c r="N33" s="86"/>
      <c r="O33" s="82" t="s">
        <v>24</v>
      </c>
      <c r="P33" s="82" t="s">
        <v>24</v>
      </c>
      <c r="Q33" s="87"/>
      <c r="R33" s="132" t="s">
        <v>40</v>
      </c>
      <c r="S33" s="82" t="s">
        <v>24</v>
      </c>
      <c r="T33" s="3"/>
      <c r="U33" s="3"/>
      <c r="V33" s="3">
        <f t="shared" si="0"/>
        <v>22</v>
      </c>
      <c r="W33" s="3"/>
      <c r="X33" s="3"/>
      <c r="Y33" s="4">
        <f t="shared" si="3"/>
        <v>12.450000000000001</v>
      </c>
      <c r="Z33" s="3"/>
      <c r="AA33" s="3"/>
      <c r="AB33" s="3"/>
      <c r="AC33" s="3"/>
      <c r="AD33" s="1" t="s">
        <v>24</v>
      </c>
      <c r="AE33" s="1" t="s">
        <v>24</v>
      </c>
      <c r="AF33" s="1" t="s">
        <v>24</v>
      </c>
      <c r="AG33" s="1" t="s">
        <v>24</v>
      </c>
      <c r="AH33" s="3"/>
      <c r="AI33" s="3"/>
    </row>
    <row r="34" spans="1:35" s="48" customFormat="1" ht="20.100000000000001" customHeight="1" x14ac:dyDescent="0.25">
      <c r="A34" s="7"/>
      <c r="B34" s="37" t="s">
        <v>10</v>
      </c>
      <c r="C34" s="21" t="s">
        <v>34</v>
      </c>
      <c r="D34" s="19" t="s">
        <v>0</v>
      </c>
      <c r="E34" s="19"/>
      <c r="F34" s="19" t="s">
        <v>2</v>
      </c>
      <c r="G34" s="24" t="s">
        <v>1</v>
      </c>
      <c r="H34" s="25"/>
      <c r="I34" s="53" t="s">
        <v>87</v>
      </c>
      <c r="J34" s="19" t="s">
        <v>15</v>
      </c>
      <c r="K34" s="19"/>
      <c r="L34" s="21" t="s">
        <v>25</v>
      </c>
      <c r="M34" s="19" t="s">
        <v>8</v>
      </c>
      <c r="N34" s="19" t="s">
        <v>9</v>
      </c>
      <c r="O34" s="19" t="s">
        <v>11</v>
      </c>
      <c r="P34" s="19"/>
      <c r="Q34" s="21" t="s">
        <v>14</v>
      </c>
      <c r="R34" s="21" t="s">
        <v>38</v>
      </c>
      <c r="S34" s="16" t="s">
        <v>45</v>
      </c>
      <c r="T34" s="47"/>
      <c r="U34" s="47"/>
      <c r="V34" s="47"/>
      <c r="W34" s="47"/>
      <c r="X34" s="47"/>
      <c r="Y34" s="4">
        <v>13</v>
      </c>
      <c r="Z34" s="47"/>
      <c r="AA34" s="47"/>
      <c r="AB34" s="47"/>
      <c r="AC34" s="47"/>
      <c r="AH34" s="47"/>
      <c r="AI34" s="47"/>
    </row>
    <row r="35" spans="1:35" s="50" customFormat="1" ht="20.100000000000001" customHeight="1" thickBot="1" x14ac:dyDescent="0.3">
      <c r="A35" s="7"/>
      <c r="B35" s="38"/>
      <c r="C35" s="22"/>
      <c r="D35" s="6" t="s">
        <v>19</v>
      </c>
      <c r="E35" s="6" t="s">
        <v>20</v>
      </c>
      <c r="F35" s="20"/>
      <c r="G35" s="26"/>
      <c r="H35" s="27"/>
      <c r="I35" s="54"/>
      <c r="J35" s="6" t="s">
        <v>16</v>
      </c>
      <c r="K35" s="6" t="s">
        <v>17</v>
      </c>
      <c r="L35" s="22"/>
      <c r="M35" s="20"/>
      <c r="N35" s="20"/>
      <c r="O35" s="6" t="s">
        <v>12</v>
      </c>
      <c r="P35" s="6" t="s">
        <v>13</v>
      </c>
      <c r="Q35" s="22"/>
      <c r="R35" s="22"/>
      <c r="S35" s="17"/>
      <c r="T35" s="49"/>
      <c r="U35" s="49"/>
      <c r="V35" s="49"/>
      <c r="W35" s="49"/>
      <c r="X35" s="49"/>
      <c r="Y35" s="4">
        <f t="shared" si="3"/>
        <v>13.15</v>
      </c>
      <c r="Z35" s="49"/>
      <c r="AA35" s="49"/>
      <c r="AB35" s="49"/>
      <c r="AC35" s="49"/>
      <c r="AH35" s="49"/>
      <c r="AI35" s="49"/>
    </row>
    <row r="36" spans="1:35" ht="20.100000000000001" customHeight="1" x14ac:dyDescent="0.25">
      <c r="A36" s="7"/>
      <c r="B36" s="88">
        <f>1+B33</f>
        <v>21</v>
      </c>
      <c r="C36" s="89" t="s">
        <v>24</v>
      </c>
      <c r="D36" s="90">
        <v>43295</v>
      </c>
      <c r="E36" s="90">
        <v>43298</v>
      </c>
      <c r="F36" s="91" t="s">
        <v>69</v>
      </c>
      <c r="G36" s="92" t="s">
        <v>76</v>
      </c>
      <c r="H36" s="93"/>
      <c r="I36" s="147" t="s">
        <v>24</v>
      </c>
      <c r="J36" s="89" t="s">
        <v>24</v>
      </c>
      <c r="K36" s="123" t="s">
        <v>79</v>
      </c>
      <c r="L36" s="89" t="s">
        <v>24</v>
      </c>
      <c r="M36" s="94"/>
      <c r="N36" s="94"/>
      <c r="O36" s="89" t="s">
        <v>24</v>
      </c>
      <c r="P36" s="89" t="s">
        <v>24</v>
      </c>
      <c r="Q36" s="95"/>
      <c r="R36" s="133" t="s">
        <v>40</v>
      </c>
      <c r="S36" s="89" t="s">
        <v>24</v>
      </c>
      <c r="T36" s="3"/>
      <c r="U36" s="3"/>
      <c r="V36" s="3"/>
      <c r="W36" s="3"/>
      <c r="X36" s="3"/>
      <c r="Y36" s="4">
        <f t="shared" si="3"/>
        <v>13.3</v>
      </c>
      <c r="Z36" s="3"/>
      <c r="AA36" s="3"/>
      <c r="AB36" s="3"/>
      <c r="AC36" s="3"/>
      <c r="AD36" s="1" t="s">
        <v>57</v>
      </c>
      <c r="AE36" s="1" t="s">
        <v>59</v>
      </c>
      <c r="AF36" s="1" t="s">
        <v>64</v>
      </c>
      <c r="AG36" s="1" t="s">
        <v>60</v>
      </c>
      <c r="AH36" s="3"/>
      <c r="AI36" s="3"/>
    </row>
    <row r="37" spans="1:35" ht="20.100000000000001" customHeight="1" x14ac:dyDescent="0.25">
      <c r="A37" s="7"/>
      <c r="B37" s="96">
        <f>1+B36</f>
        <v>22</v>
      </c>
      <c r="C37" s="97" t="s">
        <v>24</v>
      </c>
      <c r="D37" s="98">
        <v>43295</v>
      </c>
      <c r="E37" s="98">
        <v>43298</v>
      </c>
      <c r="F37" s="99" t="s">
        <v>70</v>
      </c>
      <c r="G37" s="100" t="s">
        <v>76</v>
      </c>
      <c r="H37" s="101"/>
      <c r="I37" s="148" t="s">
        <v>24</v>
      </c>
      <c r="J37" s="97" t="s">
        <v>24</v>
      </c>
      <c r="K37" s="124" t="s">
        <v>79</v>
      </c>
      <c r="L37" s="97" t="s">
        <v>24</v>
      </c>
      <c r="M37" s="102"/>
      <c r="N37" s="102"/>
      <c r="O37" s="97" t="s">
        <v>24</v>
      </c>
      <c r="P37" s="97" t="s">
        <v>24</v>
      </c>
      <c r="Q37" s="103"/>
      <c r="R37" s="134" t="s">
        <v>40</v>
      </c>
      <c r="S37" s="97" t="s">
        <v>24</v>
      </c>
      <c r="T37" s="3"/>
      <c r="U37" s="3"/>
      <c r="V37" s="3"/>
      <c r="W37" s="3"/>
      <c r="X37" s="3"/>
      <c r="Y37" s="4">
        <f t="shared" si="3"/>
        <v>13.450000000000001</v>
      </c>
      <c r="Z37" s="3"/>
      <c r="AA37" s="3"/>
      <c r="AB37" s="3"/>
      <c r="AC37" s="3"/>
      <c r="AH37" s="3"/>
      <c r="AI37" s="3"/>
    </row>
    <row r="38" spans="1:35" ht="20.100000000000001" customHeight="1" x14ac:dyDescent="0.25">
      <c r="A38" s="7"/>
      <c r="B38" s="104">
        <f t="shared" ref="B38:B49" si="4">1+B37</f>
        <v>23</v>
      </c>
      <c r="C38" s="105" t="s">
        <v>24</v>
      </c>
      <c r="D38" s="106">
        <v>43300</v>
      </c>
      <c r="E38" s="106">
        <v>43303</v>
      </c>
      <c r="F38" s="107" t="s">
        <v>68</v>
      </c>
      <c r="G38" s="108" t="s">
        <v>76</v>
      </c>
      <c r="H38" s="109"/>
      <c r="I38" s="147" t="s">
        <v>24</v>
      </c>
      <c r="J38" s="105" t="s">
        <v>24</v>
      </c>
      <c r="K38" s="125" t="s">
        <v>79</v>
      </c>
      <c r="L38" s="105" t="s">
        <v>24</v>
      </c>
      <c r="M38" s="110"/>
      <c r="N38" s="110"/>
      <c r="O38" s="105" t="s">
        <v>24</v>
      </c>
      <c r="P38" s="105" t="s">
        <v>24</v>
      </c>
      <c r="Q38" s="111"/>
      <c r="R38" s="135" t="s">
        <v>40</v>
      </c>
      <c r="S38" s="105" t="s">
        <v>24</v>
      </c>
      <c r="T38" s="3"/>
      <c r="U38" s="3"/>
      <c r="V38" s="3"/>
      <c r="W38" s="3"/>
      <c r="X38" s="3"/>
      <c r="Y38" s="4">
        <v>14</v>
      </c>
      <c r="Z38" s="3"/>
      <c r="AA38" s="3"/>
      <c r="AB38" s="3"/>
      <c r="AC38" s="3"/>
      <c r="AH38" s="3"/>
      <c r="AI38" s="3"/>
    </row>
    <row r="39" spans="1:35" ht="20.100000000000001" customHeight="1" x14ac:dyDescent="0.25">
      <c r="A39" s="7"/>
      <c r="B39" s="96">
        <f t="shared" si="4"/>
        <v>24</v>
      </c>
      <c r="C39" s="97" t="s">
        <v>24</v>
      </c>
      <c r="D39" s="98">
        <v>43300</v>
      </c>
      <c r="E39" s="98">
        <v>43303</v>
      </c>
      <c r="F39" s="99" t="s">
        <v>80</v>
      </c>
      <c r="G39" s="100" t="s">
        <v>76</v>
      </c>
      <c r="H39" s="101"/>
      <c r="I39" s="148" t="s">
        <v>24</v>
      </c>
      <c r="J39" s="97" t="s">
        <v>24</v>
      </c>
      <c r="K39" s="124" t="s">
        <v>79</v>
      </c>
      <c r="L39" s="97" t="s">
        <v>24</v>
      </c>
      <c r="M39" s="102"/>
      <c r="N39" s="102"/>
      <c r="O39" s="97" t="s">
        <v>24</v>
      </c>
      <c r="P39" s="97" t="s">
        <v>24</v>
      </c>
      <c r="Q39" s="103"/>
      <c r="R39" s="134" t="s">
        <v>40</v>
      </c>
      <c r="S39" s="97" t="s">
        <v>24</v>
      </c>
      <c r="T39" s="3"/>
      <c r="U39" s="3"/>
      <c r="V39" s="3"/>
      <c r="W39" s="3"/>
      <c r="X39" s="3"/>
      <c r="Y39" s="4">
        <f t="shared" si="3"/>
        <v>14.15</v>
      </c>
      <c r="Z39" s="3"/>
      <c r="AA39" s="3"/>
      <c r="AB39" s="3"/>
      <c r="AC39" s="3"/>
      <c r="AH39" s="3"/>
      <c r="AI39" s="3"/>
    </row>
    <row r="40" spans="1:35" ht="20.100000000000001" customHeight="1" x14ac:dyDescent="0.25">
      <c r="A40" s="7"/>
      <c r="B40" s="104">
        <f t="shared" si="4"/>
        <v>25</v>
      </c>
      <c r="C40" s="105" t="s">
        <v>24</v>
      </c>
      <c r="D40" s="106">
        <v>43309</v>
      </c>
      <c r="E40" s="106">
        <v>43312</v>
      </c>
      <c r="F40" s="107" t="s">
        <v>67</v>
      </c>
      <c r="G40" s="108" t="s">
        <v>76</v>
      </c>
      <c r="H40" s="109"/>
      <c r="I40" s="147" t="s">
        <v>24</v>
      </c>
      <c r="J40" s="105" t="s">
        <v>24</v>
      </c>
      <c r="K40" s="125" t="s">
        <v>79</v>
      </c>
      <c r="L40" s="105" t="s">
        <v>24</v>
      </c>
      <c r="M40" s="110"/>
      <c r="N40" s="110"/>
      <c r="O40" s="105" t="s">
        <v>24</v>
      </c>
      <c r="P40" s="105" t="s">
        <v>24</v>
      </c>
      <c r="Q40" s="111"/>
      <c r="R40" s="135" t="s">
        <v>40</v>
      </c>
      <c r="S40" s="105" t="s">
        <v>24</v>
      </c>
      <c r="T40" s="3"/>
      <c r="U40" s="3"/>
      <c r="V40" s="3"/>
      <c r="W40" s="3"/>
      <c r="X40" s="3"/>
      <c r="Y40" s="4">
        <f t="shared" si="3"/>
        <v>14.3</v>
      </c>
      <c r="Z40" s="3"/>
      <c r="AA40" s="3"/>
      <c r="AB40" s="3"/>
      <c r="AC40" s="3"/>
      <c r="AH40" s="3"/>
      <c r="AI40" s="3"/>
    </row>
    <row r="41" spans="1:35" ht="20.100000000000001" customHeight="1" x14ac:dyDescent="0.25">
      <c r="A41" s="7"/>
      <c r="B41" s="96">
        <f t="shared" si="4"/>
        <v>26</v>
      </c>
      <c r="C41" s="97" t="s">
        <v>24</v>
      </c>
      <c r="D41" s="98">
        <v>43309</v>
      </c>
      <c r="E41" s="98">
        <v>43312</v>
      </c>
      <c r="F41" s="99" t="s">
        <v>72</v>
      </c>
      <c r="G41" s="100" t="s">
        <v>76</v>
      </c>
      <c r="H41" s="101"/>
      <c r="I41" s="148" t="s">
        <v>24</v>
      </c>
      <c r="J41" s="97" t="s">
        <v>24</v>
      </c>
      <c r="K41" s="124" t="s">
        <v>79</v>
      </c>
      <c r="L41" s="97" t="s">
        <v>24</v>
      </c>
      <c r="M41" s="102"/>
      <c r="N41" s="102"/>
      <c r="O41" s="97" t="s">
        <v>24</v>
      </c>
      <c r="P41" s="97" t="s">
        <v>24</v>
      </c>
      <c r="Q41" s="103"/>
      <c r="R41" s="134" t="s">
        <v>40</v>
      </c>
      <c r="S41" s="97" t="s">
        <v>24</v>
      </c>
      <c r="T41" s="3"/>
      <c r="U41" s="3"/>
      <c r="V41" s="3"/>
      <c r="W41" s="3"/>
      <c r="X41" s="3"/>
      <c r="Y41" s="4">
        <f t="shared" si="3"/>
        <v>14.450000000000001</v>
      </c>
      <c r="Z41" s="3"/>
      <c r="AA41" s="3"/>
      <c r="AB41" s="3"/>
      <c r="AC41" s="3"/>
      <c r="AH41" s="3"/>
      <c r="AI41" s="3"/>
    </row>
    <row r="42" spans="1:35" ht="20.100000000000001" customHeight="1" x14ac:dyDescent="0.25">
      <c r="A42" s="7"/>
      <c r="B42" s="104">
        <f t="shared" si="4"/>
        <v>27</v>
      </c>
      <c r="C42" s="105" t="s">
        <v>24</v>
      </c>
      <c r="D42" s="106">
        <v>43325</v>
      </c>
      <c r="E42" s="106">
        <v>43328</v>
      </c>
      <c r="F42" s="107" t="s">
        <v>66</v>
      </c>
      <c r="G42" s="108" t="s">
        <v>76</v>
      </c>
      <c r="H42" s="109"/>
      <c r="I42" s="147" t="s">
        <v>24</v>
      </c>
      <c r="J42" s="105" t="s">
        <v>24</v>
      </c>
      <c r="K42" s="125" t="s">
        <v>79</v>
      </c>
      <c r="L42" s="105" t="s">
        <v>24</v>
      </c>
      <c r="M42" s="110"/>
      <c r="N42" s="110"/>
      <c r="O42" s="105" t="s">
        <v>24</v>
      </c>
      <c r="P42" s="105" t="s">
        <v>24</v>
      </c>
      <c r="Q42" s="111"/>
      <c r="R42" s="135" t="s">
        <v>40</v>
      </c>
      <c r="S42" s="105" t="s">
        <v>24</v>
      </c>
      <c r="T42" s="3"/>
      <c r="U42" s="3"/>
      <c r="V42" s="3"/>
      <c r="W42" s="3"/>
      <c r="X42" s="3"/>
      <c r="Y42" s="4">
        <v>15</v>
      </c>
      <c r="Z42" s="3"/>
      <c r="AA42" s="3"/>
      <c r="AB42" s="3"/>
      <c r="AC42" s="3"/>
      <c r="AH42" s="3"/>
      <c r="AI42" s="3"/>
    </row>
    <row r="43" spans="1:35" ht="20.100000000000001" customHeight="1" x14ac:dyDescent="0.25">
      <c r="A43" s="7"/>
      <c r="B43" s="96">
        <f t="shared" si="4"/>
        <v>28</v>
      </c>
      <c r="C43" s="97" t="s">
        <v>24</v>
      </c>
      <c r="D43" s="98">
        <v>43325</v>
      </c>
      <c r="E43" s="98">
        <v>43328</v>
      </c>
      <c r="F43" s="99" t="s">
        <v>73</v>
      </c>
      <c r="G43" s="100" t="s">
        <v>76</v>
      </c>
      <c r="H43" s="101"/>
      <c r="I43" s="148" t="s">
        <v>24</v>
      </c>
      <c r="J43" s="97" t="s">
        <v>24</v>
      </c>
      <c r="K43" s="124" t="s">
        <v>79</v>
      </c>
      <c r="L43" s="97" t="s">
        <v>24</v>
      </c>
      <c r="M43" s="102"/>
      <c r="N43" s="102"/>
      <c r="O43" s="97" t="s">
        <v>24</v>
      </c>
      <c r="P43" s="97" t="s">
        <v>24</v>
      </c>
      <c r="Q43" s="103"/>
      <c r="R43" s="134" t="s">
        <v>40</v>
      </c>
      <c r="S43" s="97" t="s">
        <v>24</v>
      </c>
      <c r="T43" s="3"/>
      <c r="U43" s="3"/>
      <c r="V43" s="3"/>
      <c r="W43" s="3"/>
      <c r="X43" s="3"/>
      <c r="Y43" s="4">
        <f t="shared" si="3"/>
        <v>15.15</v>
      </c>
      <c r="Z43" s="3"/>
      <c r="AA43" s="3"/>
      <c r="AB43" s="3"/>
      <c r="AC43" s="3"/>
      <c r="AH43" s="3"/>
      <c r="AI43" s="3"/>
    </row>
    <row r="44" spans="1:35" ht="20.100000000000001" customHeight="1" x14ac:dyDescent="0.25">
      <c r="A44" s="7"/>
      <c r="B44" s="104">
        <f t="shared" si="4"/>
        <v>29</v>
      </c>
      <c r="C44" s="105" t="s">
        <v>24</v>
      </c>
      <c r="D44" s="106">
        <v>43328</v>
      </c>
      <c r="E44" s="106">
        <v>43331</v>
      </c>
      <c r="F44" s="107" t="s">
        <v>67</v>
      </c>
      <c r="G44" s="108" t="s">
        <v>76</v>
      </c>
      <c r="H44" s="109"/>
      <c r="I44" s="147" t="s">
        <v>24</v>
      </c>
      <c r="J44" s="105" t="s">
        <v>24</v>
      </c>
      <c r="K44" s="125" t="s">
        <v>79</v>
      </c>
      <c r="L44" s="105" t="s">
        <v>24</v>
      </c>
      <c r="M44" s="110"/>
      <c r="N44" s="110"/>
      <c r="O44" s="105" t="s">
        <v>24</v>
      </c>
      <c r="P44" s="105" t="s">
        <v>24</v>
      </c>
      <c r="Q44" s="111"/>
      <c r="R44" s="135" t="s">
        <v>40</v>
      </c>
      <c r="S44" s="105" t="s">
        <v>24</v>
      </c>
      <c r="T44" s="3"/>
      <c r="U44" s="3"/>
      <c r="V44" s="3"/>
      <c r="W44" s="3"/>
      <c r="X44" s="3"/>
      <c r="Y44" s="4">
        <f t="shared" si="3"/>
        <v>15.3</v>
      </c>
      <c r="Z44" s="3"/>
      <c r="AA44" s="3"/>
      <c r="AB44" s="3"/>
      <c r="AC44" s="3"/>
      <c r="AD44" s="3"/>
      <c r="AE44" s="3"/>
      <c r="AF44" s="3"/>
      <c r="AH44" s="3"/>
      <c r="AI44" s="3"/>
    </row>
    <row r="45" spans="1:35" ht="20.100000000000001" customHeight="1" x14ac:dyDescent="0.25">
      <c r="A45" s="7"/>
      <c r="B45" s="96">
        <f>1+B44</f>
        <v>30</v>
      </c>
      <c r="C45" s="97" t="s">
        <v>24</v>
      </c>
      <c r="D45" s="98">
        <v>43328</v>
      </c>
      <c r="E45" s="98">
        <v>43331</v>
      </c>
      <c r="F45" s="99" t="s">
        <v>72</v>
      </c>
      <c r="G45" s="100" t="s">
        <v>76</v>
      </c>
      <c r="H45" s="101"/>
      <c r="I45" s="148" t="s">
        <v>24</v>
      </c>
      <c r="J45" s="97" t="s">
        <v>24</v>
      </c>
      <c r="K45" s="124" t="s">
        <v>79</v>
      </c>
      <c r="L45" s="97" t="s">
        <v>24</v>
      </c>
      <c r="M45" s="102"/>
      <c r="N45" s="102"/>
      <c r="O45" s="97" t="s">
        <v>24</v>
      </c>
      <c r="P45" s="97" t="s">
        <v>24</v>
      </c>
      <c r="Q45" s="103"/>
      <c r="R45" s="134" t="s">
        <v>40</v>
      </c>
      <c r="S45" s="97" t="s">
        <v>24</v>
      </c>
      <c r="T45" s="3"/>
      <c r="U45" s="3"/>
      <c r="V45" s="3"/>
      <c r="W45" s="3"/>
      <c r="X45" s="3"/>
      <c r="Y45" s="4">
        <f t="shared" si="3"/>
        <v>15.450000000000001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0.100000000000001" customHeight="1" x14ac:dyDescent="0.25">
      <c r="A46" s="7"/>
      <c r="B46" s="104">
        <f t="shared" si="4"/>
        <v>31</v>
      </c>
      <c r="C46" s="105" t="s">
        <v>24</v>
      </c>
      <c r="D46" s="106">
        <v>43335</v>
      </c>
      <c r="E46" s="106">
        <v>43338</v>
      </c>
      <c r="F46" s="107" t="s">
        <v>68</v>
      </c>
      <c r="G46" s="108" t="s">
        <v>76</v>
      </c>
      <c r="H46" s="109"/>
      <c r="I46" s="147" t="s">
        <v>24</v>
      </c>
      <c r="J46" s="105" t="s">
        <v>24</v>
      </c>
      <c r="K46" s="125" t="s">
        <v>79</v>
      </c>
      <c r="L46" s="105" t="s">
        <v>24</v>
      </c>
      <c r="M46" s="110"/>
      <c r="N46" s="110"/>
      <c r="O46" s="105" t="s">
        <v>24</v>
      </c>
      <c r="P46" s="105" t="s">
        <v>24</v>
      </c>
      <c r="Q46" s="111"/>
      <c r="R46" s="135" t="s">
        <v>40</v>
      </c>
      <c r="S46" s="105" t="s">
        <v>24</v>
      </c>
      <c r="T46" s="3"/>
      <c r="U46" s="3"/>
      <c r="V46" s="3"/>
      <c r="W46" s="3"/>
      <c r="X46" s="3"/>
      <c r="Y46" s="4">
        <v>16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20.100000000000001" customHeight="1" x14ac:dyDescent="0.25">
      <c r="A47" s="7"/>
      <c r="B47" s="96">
        <f t="shared" si="4"/>
        <v>32</v>
      </c>
      <c r="C47" s="97" t="s">
        <v>24</v>
      </c>
      <c r="D47" s="98">
        <v>43335</v>
      </c>
      <c r="E47" s="98">
        <v>43338</v>
      </c>
      <c r="F47" s="99" t="s">
        <v>80</v>
      </c>
      <c r="G47" s="100" t="s">
        <v>76</v>
      </c>
      <c r="H47" s="101"/>
      <c r="I47" s="148" t="s">
        <v>24</v>
      </c>
      <c r="J47" s="97" t="s">
        <v>24</v>
      </c>
      <c r="K47" s="124" t="s">
        <v>79</v>
      </c>
      <c r="L47" s="97" t="s">
        <v>24</v>
      </c>
      <c r="M47" s="102"/>
      <c r="N47" s="102"/>
      <c r="O47" s="97" t="s">
        <v>24</v>
      </c>
      <c r="P47" s="97" t="s">
        <v>24</v>
      </c>
      <c r="Q47" s="103"/>
      <c r="R47" s="134" t="s">
        <v>40</v>
      </c>
      <c r="S47" s="97" t="s">
        <v>24</v>
      </c>
      <c r="T47" s="3"/>
      <c r="U47" s="3"/>
      <c r="V47" s="3"/>
      <c r="W47" s="3"/>
      <c r="X47" s="3"/>
      <c r="Y47" s="4">
        <f t="shared" si="3"/>
        <v>16.149999999999999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0.100000000000001" customHeight="1" x14ac:dyDescent="0.25">
      <c r="A48" s="7"/>
      <c r="B48" s="104">
        <f t="shared" si="4"/>
        <v>33</v>
      </c>
      <c r="C48" s="105" t="s">
        <v>24</v>
      </c>
      <c r="D48" s="106">
        <v>43371</v>
      </c>
      <c r="E48" s="106">
        <v>43374</v>
      </c>
      <c r="F48" s="107" t="s">
        <v>69</v>
      </c>
      <c r="G48" s="108" t="s">
        <v>76</v>
      </c>
      <c r="H48" s="109"/>
      <c r="I48" s="147" t="s">
        <v>24</v>
      </c>
      <c r="J48" s="105" t="s">
        <v>24</v>
      </c>
      <c r="K48" s="125" t="s">
        <v>79</v>
      </c>
      <c r="L48" s="105" t="s">
        <v>24</v>
      </c>
      <c r="M48" s="110"/>
      <c r="N48" s="110"/>
      <c r="O48" s="105" t="s">
        <v>24</v>
      </c>
      <c r="P48" s="105" t="s">
        <v>24</v>
      </c>
      <c r="Q48" s="111"/>
      <c r="R48" s="135" t="s">
        <v>40</v>
      </c>
      <c r="S48" s="105" t="s">
        <v>24</v>
      </c>
      <c r="T48" s="3"/>
      <c r="U48" s="3"/>
      <c r="V48" s="3"/>
      <c r="W48" s="3"/>
      <c r="X48" s="3"/>
      <c r="Y48" s="4">
        <f t="shared" si="3"/>
        <v>16.299999999999997</v>
      </c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 x14ac:dyDescent="0.25">
      <c r="A49" s="7"/>
      <c r="B49" s="96">
        <f t="shared" si="4"/>
        <v>34</v>
      </c>
      <c r="C49" s="97" t="s">
        <v>24</v>
      </c>
      <c r="D49" s="98">
        <v>43371</v>
      </c>
      <c r="E49" s="98">
        <v>43374</v>
      </c>
      <c r="F49" s="99" t="s">
        <v>70</v>
      </c>
      <c r="G49" s="100" t="s">
        <v>76</v>
      </c>
      <c r="H49" s="101"/>
      <c r="I49" s="148" t="s">
        <v>24</v>
      </c>
      <c r="J49" s="97" t="s">
        <v>24</v>
      </c>
      <c r="K49" s="124" t="s">
        <v>79</v>
      </c>
      <c r="L49" s="97" t="s">
        <v>24</v>
      </c>
      <c r="M49" s="102"/>
      <c r="N49" s="102"/>
      <c r="O49" s="97" t="s">
        <v>24</v>
      </c>
      <c r="P49" s="97" t="s">
        <v>24</v>
      </c>
      <c r="Q49" s="103"/>
      <c r="R49" s="134" t="s">
        <v>40</v>
      </c>
      <c r="S49" s="97" t="s">
        <v>24</v>
      </c>
      <c r="T49" s="3"/>
      <c r="U49" s="3"/>
      <c r="V49" s="3"/>
      <c r="W49" s="3"/>
      <c r="X49" s="3"/>
      <c r="Y49" s="4">
        <f t="shared" si="3"/>
        <v>16.449999999999996</v>
      </c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7"/>
      <c r="B50" s="7"/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3"/>
      <c r="U50" s="3"/>
      <c r="V50" s="3"/>
      <c r="W50" s="3"/>
      <c r="X50" s="3"/>
      <c r="Y50" s="4">
        <v>17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00000000000001" customHeight="1" thickBot="1" x14ac:dyDescent="0.3">
      <c r="A51" s="7"/>
      <c r="B51" s="39" t="s">
        <v>47</v>
      </c>
      <c r="C51" s="39"/>
      <c r="D51" s="39"/>
      <c r="E51" s="7"/>
      <c r="F51" s="7"/>
      <c r="G51" s="7"/>
      <c r="H51" s="7"/>
      <c r="I51" s="7"/>
      <c r="J51" s="7"/>
      <c r="K51" s="7"/>
      <c r="L51" s="10"/>
      <c r="M51" s="10"/>
      <c r="N51" s="10"/>
      <c r="O51" s="10"/>
      <c r="P51" s="10"/>
      <c r="Q51" s="10"/>
      <c r="R51" s="10"/>
      <c r="S51" s="10"/>
      <c r="T51" s="3"/>
      <c r="U51" s="3"/>
      <c r="V51" s="3"/>
      <c r="W51" s="3"/>
      <c r="X51" s="3"/>
      <c r="Y51" s="4">
        <f t="shared" si="3"/>
        <v>17.149999999999999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00000000000001" customHeight="1" x14ac:dyDescent="0.25">
      <c r="A52" s="7"/>
      <c r="B52" s="143" t="s">
        <v>61</v>
      </c>
      <c r="C52" s="144" t="s">
        <v>48</v>
      </c>
      <c r="D52" s="144"/>
      <c r="E52" s="5" t="s">
        <v>49</v>
      </c>
      <c r="F52" s="5" t="s">
        <v>50</v>
      </c>
      <c r="G52" s="122" t="s">
        <v>51</v>
      </c>
      <c r="H52" s="118"/>
      <c r="I52" s="118"/>
      <c r="J52" s="145"/>
      <c r="K52" s="122" t="s">
        <v>52</v>
      </c>
      <c r="L52" s="118"/>
      <c r="M52" s="118"/>
      <c r="N52" s="118"/>
      <c r="O52" s="118"/>
      <c r="P52" s="118"/>
      <c r="Q52" s="118"/>
      <c r="R52" s="118"/>
      <c r="S52" s="119"/>
      <c r="T52" s="3"/>
      <c r="U52" s="3"/>
      <c r="V52" s="3"/>
      <c r="W52" s="3"/>
      <c r="X52" s="3"/>
      <c r="Y52" s="4">
        <f t="shared" si="3"/>
        <v>17.299999999999997</v>
      </c>
      <c r="Z52" s="3"/>
      <c r="AA52" s="3"/>
      <c r="AB52" s="3"/>
      <c r="AC52" s="3"/>
      <c r="AD52" s="3"/>
      <c r="AE52" s="3" t="s">
        <v>31</v>
      </c>
      <c r="AF52" s="3"/>
      <c r="AG52" s="3" t="s">
        <v>88</v>
      </c>
      <c r="AH52" s="3"/>
      <c r="AI52" s="3"/>
    </row>
    <row r="53" spans="1:35" x14ac:dyDescent="0.25">
      <c r="A53" s="7"/>
      <c r="B53" s="112" t="s">
        <v>62</v>
      </c>
      <c r="C53" s="149" t="s">
        <v>57</v>
      </c>
      <c r="D53" s="150"/>
      <c r="E53" s="151" t="s">
        <v>30</v>
      </c>
      <c r="F53" s="152" t="s">
        <v>30</v>
      </c>
      <c r="G53" s="149" t="s">
        <v>90</v>
      </c>
      <c r="H53" s="153"/>
      <c r="I53" s="153"/>
      <c r="J53" s="150"/>
      <c r="K53" s="114"/>
      <c r="L53" s="115"/>
      <c r="M53" s="115"/>
      <c r="N53" s="115"/>
      <c r="O53" s="115"/>
      <c r="P53" s="115"/>
      <c r="Q53" s="115"/>
      <c r="R53" s="115"/>
      <c r="S53" s="120"/>
      <c r="T53" s="3"/>
      <c r="U53" s="3"/>
      <c r="V53" s="3"/>
      <c r="W53" s="3"/>
      <c r="X53" s="3"/>
      <c r="Y53" s="4">
        <f t="shared" si="3"/>
        <v>17.449999999999996</v>
      </c>
      <c r="Z53" s="3"/>
      <c r="AA53" s="3"/>
      <c r="AB53" s="3"/>
      <c r="AC53" s="3"/>
      <c r="AD53" s="3"/>
      <c r="AE53" s="3" t="s">
        <v>30</v>
      </c>
      <c r="AF53" s="3"/>
      <c r="AG53" s="3" t="s">
        <v>89</v>
      </c>
      <c r="AH53" s="3"/>
      <c r="AI53" s="3"/>
    </row>
    <row r="54" spans="1:35" ht="15.75" thickBot="1" x14ac:dyDescent="0.3">
      <c r="A54" s="7"/>
      <c r="B54" s="113" t="s">
        <v>43</v>
      </c>
      <c r="C54" s="154" t="s">
        <v>57</v>
      </c>
      <c r="D54" s="155"/>
      <c r="E54" s="156" t="s">
        <v>30</v>
      </c>
      <c r="F54" s="157" t="s">
        <v>30</v>
      </c>
      <c r="G54" s="154" t="s">
        <v>90</v>
      </c>
      <c r="H54" s="158"/>
      <c r="I54" s="158"/>
      <c r="J54" s="155"/>
      <c r="K54" s="116"/>
      <c r="L54" s="117"/>
      <c r="M54" s="117"/>
      <c r="N54" s="117"/>
      <c r="O54" s="117"/>
      <c r="P54" s="117"/>
      <c r="Q54" s="117"/>
      <c r="R54" s="117"/>
      <c r="S54" s="121"/>
      <c r="T54" s="3"/>
      <c r="U54" s="3"/>
      <c r="V54" s="3"/>
      <c r="W54" s="3"/>
      <c r="X54" s="3"/>
      <c r="Y54" s="4">
        <v>18</v>
      </c>
      <c r="Z54" s="3"/>
      <c r="AA54" s="3"/>
      <c r="AB54" s="3"/>
      <c r="AC54" s="3"/>
      <c r="AD54" s="3"/>
      <c r="AE54" s="3"/>
      <c r="AF54" s="3"/>
      <c r="AG54" s="3" t="s">
        <v>90</v>
      </c>
      <c r="AH54" s="3"/>
      <c r="AI54" s="3"/>
    </row>
    <row r="55" spans="1:35" x14ac:dyDescent="0.2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3"/>
      <c r="U55" s="3"/>
      <c r="V55" s="3"/>
      <c r="W55" s="3"/>
      <c r="X55" s="3"/>
      <c r="Y55" s="4">
        <f t="shared" si="3"/>
        <v>18.149999999999999</v>
      </c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23.25" customHeight="1" x14ac:dyDescent="0.25">
      <c r="A56" s="7"/>
      <c r="B56" s="7"/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60"/>
      <c r="N56" s="10"/>
      <c r="O56" s="10"/>
      <c r="P56" s="10"/>
      <c r="Q56" s="10"/>
      <c r="R56" s="10"/>
      <c r="S56" s="10"/>
      <c r="T56" s="3"/>
      <c r="U56" s="3"/>
      <c r="V56" s="3"/>
      <c r="W56" s="3"/>
      <c r="X56" s="3"/>
      <c r="Y56" s="4">
        <f t="shared" si="3"/>
        <v>18.299999999999997</v>
      </c>
      <c r="Z56" s="3"/>
      <c r="AA56" s="3"/>
      <c r="AB56" s="3"/>
      <c r="AC56" s="3"/>
      <c r="AD56" s="3"/>
      <c r="AE56" s="3"/>
      <c r="AF56" s="3" t="s">
        <v>91</v>
      </c>
      <c r="AG56" s="3"/>
      <c r="AH56" s="3"/>
      <c r="AI56" s="3"/>
    </row>
    <row r="57" spans="1:35" x14ac:dyDescent="0.25">
      <c r="A57" s="7"/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3"/>
      <c r="U57" s="3"/>
      <c r="V57" s="3"/>
      <c r="W57" s="3"/>
      <c r="X57" s="3"/>
      <c r="Y57" s="4">
        <f t="shared" si="3"/>
        <v>18.449999999999996</v>
      </c>
      <c r="Z57" s="3"/>
      <c r="AA57" s="3"/>
      <c r="AB57" s="3"/>
      <c r="AC57" s="3"/>
      <c r="AD57" s="3"/>
      <c r="AE57" s="3"/>
      <c r="AF57" s="3" t="s">
        <v>58</v>
      </c>
      <c r="AG57" s="3"/>
      <c r="AH57" s="3"/>
      <c r="AI57" s="3"/>
    </row>
    <row r="58" spans="1:35" x14ac:dyDescent="0.25">
      <c r="A58" s="23" t="s">
        <v>36</v>
      </c>
      <c r="B58" s="23"/>
      <c r="C58" s="23"/>
      <c r="D58" s="11">
        <f ca="1">TODAY()</f>
        <v>43090</v>
      </c>
      <c r="E58" s="159"/>
      <c r="F58" s="159"/>
      <c r="G58" s="159"/>
      <c r="H58" s="159"/>
      <c r="I58" s="159"/>
      <c r="J58" s="159"/>
      <c r="K58" s="159"/>
      <c r="L58" s="10"/>
      <c r="M58" s="10"/>
      <c r="N58" s="10"/>
      <c r="O58" s="10"/>
      <c r="P58" s="10"/>
      <c r="Q58" s="10"/>
      <c r="R58" s="10"/>
      <c r="S58" s="10"/>
      <c r="T58" s="3"/>
      <c r="U58" s="3"/>
      <c r="V58" s="3"/>
      <c r="W58" s="3"/>
      <c r="X58" s="3"/>
      <c r="Y58" s="4">
        <v>19</v>
      </c>
      <c r="Z58" s="3"/>
      <c r="AA58" s="3"/>
      <c r="AB58" s="3"/>
      <c r="AC58" s="3"/>
      <c r="AD58" s="3"/>
      <c r="AE58" s="3"/>
      <c r="AF58" s="3" t="s">
        <v>57</v>
      </c>
      <c r="AG58" s="3"/>
      <c r="AH58" s="3"/>
      <c r="AI58" s="3"/>
    </row>
    <row r="59" spans="1:35" x14ac:dyDescent="0.25">
      <c r="A59" s="7"/>
      <c r="B59" s="7"/>
      <c r="C59" s="7"/>
      <c r="D59" s="10"/>
      <c r="E59" s="40" t="s">
        <v>53</v>
      </c>
      <c r="F59" s="40"/>
      <c r="G59" s="40"/>
      <c r="H59" s="40"/>
      <c r="I59" s="40"/>
      <c r="J59" s="40"/>
      <c r="K59" s="40"/>
      <c r="L59" s="10"/>
      <c r="M59" s="10"/>
      <c r="N59" s="10"/>
      <c r="O59" s="10"/>
      <c r="P59" s="10"/>
      <c r="Q59" s="10"/>
      <c r="R59" s="10"/>
      <c r="S59" s="10"/>
      <c r="T59" s="3"/>
      <c r="U59" s="3"/>
      <c r="V59" s="3"/>
      <c r="W59" s="3"/>
      <c r="X59" s="3"/>
      <c r="Y59" s="4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7"/>
      <c r="B60" s="7"/>
      <c r="C60" s="7"/>
      <c r="D60" s="10"/>
      <c r="E60" s="12"/>
      <c r="F60" s="12"/>
      <c r="G60" s="12"/>
      <c r="H60" s="12"/>
      <c r="I60" s="12"/>
      <c r="J60" s="12"/>
      <c r="K60" s="12"/>
      <c r="L60" s="10"/>
      <c r="M60" s="10"/>
      <c r="N60" s="10"/>
      <c r="O60" s="10"/>
      <c r="P60" s="10"/>
      <c r="Q60" s="10"/>
      <c r="R60" s="10"/>
      <c r="S60" s="10"/>
      <c r="T60" s="3"/>
      <c r="U60" s="3"/>
      <c r="V60" s="3"/>
      <c r="W60" s="3"/>
      <c r="X60" s="3"/>
      <c r="Y60" s="4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7"/>
      <c r="B61" s="7"/>
      <c r="C61" s="7"/>
      <c r="D61" s="10"/>
      <c r="E61" s="12"/>
      <c r="F61" s="12"/>
      <c r="G61" s="12"/>
      <c r="H61" s="12"/>
      <c r="I61" s="12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3"/>
      <c r="U61" s="3"/>
      <c r="V61" s="3"/>
      <c r="W61" s="3"/>
      <c r="X61" s="3"/>
      <c r="Y61" s="4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7"/>
      <c r="B62" s="7"/>
      <c r="C62" s="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"/>
      <c r="U62" s="3"/>
      <c r="V62" s="3"/>
      <c r="W62" s="3"/>
      <c r="X62" s="3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0"/>
      <c r="R63" s="10"/>
      <c r="S63" s="10"/>
      <c r="T63" s="3"/>
      <c r="U63" s="3"/>
      <c r="V63" s="3"/>
      <c r="W63" s="3"/>
      <c r="X63" s="3"/>
      <c r="Y63" s="4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0"/>
      <c r="R64" s="10"/>
      <c r="S64" s="10"/>
      <c r="T64" s="3"/>
      <c r="U64" s="3"/>
      <c r="V64" s="3"/>
      <c r="W64" s="3"/>
      <c r="X64" s="3"/>
      <c r="Y64" s="4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0"/>
      <c r="R65" s="10"/>
      <c r="S65" s="10"/>
      <c r="T65" s="3"/>
      <c r="U65" s="3"/>
      <c r="V65" s="3"/>
      <c r="W65" s="3"/>
      <c r="X65" s="3"/>
      <c r="Y65" s="4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idden="1" x14ac:dyDescent="0.25">
      <c r="A66" s="7"/>
      <c r="B66" s="7"/>
      <c r="C66" s="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3"/>
      <c r="U66" s="3"/>
      <c r="V66" s="3"/>
      <c r="W66" s="3"/>
      <c r="X66" s="3"/>
      <c r="Y66" s="4">
        <f t="shared" si="3"/>
        <v>0.15</v>
      </c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idden="1" x14ac:dyDescent="0.25">
      <c r="A67" s="7"/>
      <c r="B67" s="7"/>
      <c r="C67" s="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3"/>
      <c r="U67" s="3"/>
      <c r="V67" s="3"/>
      <c r="W67" s="3"/>
      <c r="X67" s="3"/>
      <c r="Y67" s="4">
        <v>19</v>
      </c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idden="1" x14ac:dyDescent="0.25"/>
    <row r="69" spans="1:35" hidden="1" x14ac:dyDescent="0.25"/>
    <row r="70" spans="1:35" hidden="1" x14ac:dyDescent="0.25"/>
    <row r="71" spans="1:35" hidden="1" x14ac:dyDescent="0.25"/>
    <row r="72" spans="1:35" hidden="1" x14ac:dyDescent="0.25"/>
    <row r="73" spans="1:35" hidden="1" x14ac:dyDescent="0.25"/>
    <row r="74" spans="1:35" hidden="1" x14ac:dyDescent="0.25"/>
    <row r="75" spans="1:35" hidden="1" x14ac:dyDescent="0.25"/>
    <row r="76" spans="1:35" hidden="1" x14ac:dyDescent="0.25"/>
    <row r="77" spans="1:35" hidden="1" x14ac:dyDescent="0.25"/>
    <row r="78" spans="1:35" hidden="1" x14ac:dyDescent="0.25"/>
    <row r="79" spans="1:35" hidden="1" x14ac:dyDescent="0.25"/>
    <row r="80" spans="1:3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algorithmName="SHA-512" hashValue="Kz0jaw/G6YQ/vhyNd+E3N3aUtkt9Nd7rP+ezu3um8Mt9Jk7tZTcIzyzNVDuGaRb0SdGAIaM/y41zEli+cpQ4zQ==" saltValue="AWuqAAZtt6jqe6FDw7J6YA==" spinCount="100000" sheet="1" objects="1" scenarios="1"/>
  <sortState ref="D14:H33">
    <sortCondition ref="D14:D33"/>
    <sortCondition ref="E14:E33"/>
  </sortState>
  <dataConsolidate/>
  <mergeCells count="91">
    <mergeCell ref="G54:J54"/>
    <mergeCell ref="I34:I35"/>
    <mergeCell ref="M6:O6"/>
    <mergeCell ref="M5:O5"/>
    <mergeCell ref="P5:S5"/>
    <mergeCell ref="G52:J52"/>
    <mergeCell ref="G53:J53"/>
    <mergeCell ref="K52:S52"/>
    <mergeCell ref="K53:S53"/>
    <mergeCell ref="K54:S54"/>
    <mergeCell ref="I12:I13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3:H33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A1:N1"/>
    <mergeCell ref="B3:C3"/>
    <mergeCell ref="B4:D4"/>
    <mergeCell ref="B5:D5"/>
    <mergeCell ref="D3:L3"/>
    <mergeCell ref="E59:K59"/>
    <mergeCell ref="B7:E7"/>
    <mergeCell ref="B8:E8"/>
    <mergeCell ref="E58:K58"/>
    <mergeCell ref="C12:C13"/>
    <mergeCell ref="J12:K12"/>
    <mergeCell ref="D12:E12"/>
    <mergeCell ref="G14:H14"/>
    <mergeCell ref="G15:H15"/>
    <mergeCell ref="G16:H16"/>
    <mergeCell ref="G17:H17"/>
    <mergeCell ref="G18:H18"/>
    <mergeCell ref="G19:H19"/>
    <mergeCell ref="L12:L13"/>
    <mergeCell ref="C52:D52"/>
    <mergeCell ref="O12:P12"/>
    <mergeCell ref="C54:D54"/>
    <mergeCell ref="C53:D53"/>
    <mergeCell ref="M12:M13"/>
    <mergeCell ref="N12:N13"/>
    <mergeCell ref="S12:S13"/>
    <mergeCell ref="B51:D51"/>
    <mergeCell ref="A58:C58"/>
    <mergeCell ref="G12:H13"/>
    <mergeCell ref="G7:L7"/>
    <mergeCell ref="G8:L8"/>
    <mergeCell ref="E4:L4"/>
    <mergeCell ref="E5:L5"/>
    <mergeCell ref="B6:L6"/>
    <mergeCell ref="B34:B35"/>
    <mergeCell ref="C34:C35"/>
    <mergeCell ref="D34:E34"/>
    <mergeCell ref="F34:F35"/>
    <mergeCell ref="G34:H35"/>
    <mergeCell ref="J34:K34"/>
    <mergeCell ref="L34:L35"/>
    <mergeCell ref="S34:S35"/>
    <mergeCell ref="B10:N10"/>
    <mergeCell ref="M34:M35"/>
    <mergeCell ref="N34:N35"/>
    <mergeCell ref="O34:P34"/>
    <mergeCell ref="Q34:Q35"/>
    <mergeCell ref="R34:R35"/>
    <mergeCell ref="Q12:Q13"/>
    <mergeCell ref="R12:R13"/>
    <mergeCell ref="F12:F13"/>
    <mergeCell ref="B12:B13"/>
    <mergeCell ref="G20:H20"/>
    <mergeCell ref="G21:H21"/>
    <mergeCell ref="G22:H22"/>
  </mergeCells>
  <conditionalFormatting sqref="C14:C33 C36:C49">
    <cfRule type="cellIs" dxfId="23" priority="28" operator="equal">
      <formula>$T$12</formula>
    </cfRule>
  </conditionalFormatting>
  <conditionalFormatting sqref="C15:C33 C36:C49">
    <cfRule type="cellIs" dxfId="22" priority="25" operator="equal">
      <formula>$T$12</formula>
    </cfRule>
  </conditionalFormatting>
  <conditionalFormatting sqref="R36:R49 R14:R33">
    <cfRule type="cellIs" dxfId="21" priority="23" operator="equal">
      <formula>"Hráči"</formula>
    </cfRule>
  </conditionalFormatting>
  <conditionalFormatting sqref="C15:C33 C36:C49">
    <cfRule type="containsText" dxfId="20" priority="22" operator="containsText" text="ANO">
      <formula>NOT(ISERROR(SEARCH("ANO",C15)))</formula>
    </cfRule>
  </conditionalFormatting>
  <conditionalFormatting sqref="E18:I18 K18:S18">
    <cfRule type="expression" dxfId="11" priority="6">
      <formula>D18="NE"</formula>
    </cfRule>
    <cfRule type="expression" dxfId="10" priority="7">
      <formula>D18="NE"</formula>
    </cfRule>
    <cfRule type="expression" dxfId="9" priority="8">
      <formula>"C18=NE"</formula>
    </cfRule>
    <cfRule type="expression" priority="9">
      <formula>"C18=""NE"""</formula>
    </cfRule>
    <cfRule type="expression" dxfId="8" priority="10">
      <formula>"KDYŽ+$C$18""NE"""</formula>
    </cfRule>
    <cfRule type="expression" dxfId="7" priority="11">
      <formula>"KDYŽ+$C$18=""NE"""</formula>
    </cfRule>
    <cfRule type="expression" priority="12">
      <formula>"KDYŽ+$C$18=NE"</formula>
    </cfRule>
    <cfRule type="cellIs" dxfId="6" priority="13" operator="equal">
      <formula>$C$18=NE</formula>
    </cfRule>
    <cfRule type="expression" dxfId="5" priority="14">
      <formula>"KDYŽ+$C$18=""NE"""</formula>
    </cfRule>
  </conditionalFormatting>
  <conditionalFormatting sqref="C14">
    <cfRule type="cellIs" dxfId="4" priority="4" operator="equal">
      <formula>"Vyber"</formula>
    </cfRule>
    <cfRule type="cellIs" dxfId="3" priority="5" operator="equal">
      <formula>"NE"</formula>
    </cfRule>
  </conditionalFormatting>
  <conditionalFormatting sqref="C15 C17 C19 C21 C23 C25 C27 C29 C31 C33 C37 C39 C41 C43 C45 C47 C49">
    <cfRule type="cellIs" dxfId="2" priority="3" operator="equal">
      <formula>"Vyber"</formula>
    </cfRule>
  </conditionalFormatting>
  <conditionalFormatting sqref="C48 C46 C44 C42 C40 C38 C36 C32 C30 C28 C26 C24 C22 C20 C18 C16">
    <cfRule type="containsText" dxfId="1" priority="2" operator="containsText" text="Vyber">
      <formula>NOT(ISERROR(SEARCH("Vyber",C16)))</formula>
    </cfRule>
  </conditionalFormatting>
  <conditionalFormatting sqref="C15:C49">
    <cfRule type="cellIs" dxfId="0" priority="1" operator="equal">
      <formula>"NE"</formula>
    </cfRule>
  </conditionalFormatting>
  <dataValidations count="14">
    <dataValidation type="whole" allowBlank="1" showInputMessage="1" showErrorMessage="1" sqref="Q33 Q24:Q31 Q47:Q49 Q36:Q45 Q15:Q21" xr:uid="{00000000-0002-0000-0000-000005000000}">
      <formula1>0</formula1>
      <formula2>500</formula2>
    </dataValidation>
    <dataValidation type="whole" allowBlank="1" showInputMessage="1" showErrorMessage="1" sqref="Q14" xr:uid="{00000000-0002-0000-0000-000006000000}">
      <formula1>0</formula1>
      <formula2>400</formula2>
    </dataValidation>
    <dataValidation type="whole" allowBlank="1" showInputMessage="1" showErrorMessage="1" sqref="Q22:Q23 Q32 Q46" xr:uid="{00000000-0002-0000-0000-00000E000000}">
      <formula1>0</formula1>
      <formula2>2000</formula2>
    </dataValidation>
    <dataValidation type="list" allowBlank="1" showInputMessage="1" showErrorMessage="1" sqref="O36:O49 O14:O33" xr:uid="{00000000-0002-0000-0000-000002000000}">
      <formula1>$X$11:$X$18</formula1>
    </dataValidation>
    <dataValidation type="list" allowBlank="1" showInputMessage="1" showErrorMessage="1" sqref="C36:C49 C14:C33 I30:I33 I36:I49" xr:uid="{00000000-0002-0000-0000-000003000000}">
      <formula1>$T$11:$T$13</formula1>
    </dataValidation>
    <dataValidation type="list" allowBlank="1" showInputMessage="1" showErrorMessage="1" sqref="R36:R49 R30:R33" xr:uid="{00000000-0002-0000-0000-000007000000}">
      <formula1>$Z$13:$Z$14</formula1>
    </dataValidation>
    <dataValidation type="list" allowBlank="1" showInputMessage="1" showErrorMessage="1" sqref="S36:S49 S14:S33" xr:uid="{00000000-0002-0000-0000-000009000000}">
      <formula1>$AB$11:$AB$17</formula1>
    </dataValidation>
    <dataValidation type="list" allowBlank="1" showInputMessage="1" showErrorMessage="1" sqref="P36:P49 P14:P33" xr:uid="{00000000-0002-0000-0000-000004000000}">
      <formula1>$Y$13:$Y$58</formula1>
    </dataValidation>
    <dataValidation type="list" allowBlank="1" showInputMessage="1" showErrorMessage="1" sqref="J14:J33 J36:J49" xr:uid="{EE05BBCF-3C5E-4374-A495-BB381E5AAED5}">
      <formula1>$V$11:$V$33</formula1>
    </dataValidation>
    <dataValidation type="list" allowBlank="1" showInputMessage="1" showErrorMessage="1" sqref="L14:L33 L36:L49" xr:uid="{70E2B2C5-2CD9-4CD9-BDA5-3612713DA17D}">
      <formula1>$AA$13:$AA$16</formula1>
    </dataValidation>
    <dataValidation type="list" allowBlank="1" showInputMessage="1" showErrorMessage="1" sqref="R14:R29" xr:uid="{5E9694AA-7A3A-4A24-9796-FDCAD33A9B44}">
      <formula1>$Z$13:$Z$15</formula1>
    </dataValidation>
    <dataValidation type="list" allowBlank="1" showInputMessage="1" showErrorMessage="1" sqref="C53:D54" xr:uid="{B0EAD474-729F-4B91-8B42-61DE17FB1F1E}">
      <formula1>$AF$56:$AF$58</formula1>
    </dataValidation>
    <dataValidation type="list" allowBlank="1" showInputMessage="1" showErrorMessage="1" sqref="E53:F54" xr:uid="{DC1AC2AA-4745-4A01-B119-EEB4B839EC71}">
      <formula1>$AE$52:$AE$53</formula1>
    </dataValidation>
    <dataValidation type="list" allowBlank="1" showInputMessage="1" showErrorMessage="1" sqref="G53:J54" xr:uid="{650A8741-F2F8-450F-91DC-DB2940CF727D}">
      <formula1>$AG$52:$AG$54</formula1>
    </dataValidation>
  </dataValidations>
  <pageMargins left="0.17" right="0.17" top="0.22" bottom="0.22" header="0.17" footer="0.2"/>
  <pageSetup paperSize="9" orientation="landscape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F74AE146-3F47-44BE-A0D9-9C971195FD3B}">
            <xm:f>NOT(ISERROR(SEARCH($T$13,D14)))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D14:G14 K14:M14 O14:Q14 R36:R49 L36:L49 O36:P49 R14:R33 L15:L33 O15:P33</xm:sqref>
        </x14:conditionalFormatting>
        <x14:conditionalFormatting xmlns:xm="http://schemas.microsoft.com/office/excel/2006/main">
          <x14:cfRule type="containsText" priority="21" operator="containsText" id="{0AE110A7-4E50-4D28-87D5-6308BE4C5025}">
            <xm:f>NOT(ISERROR(SEARCH($T$13,F15)))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20" operator="containsText" id="{A67BEAFE-C6B4-4D7C-8F9C-E0D3443816BB}">
            <xm:f>NOT(ISERROR(SEARCH($T$13,F17)))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19" operator="containsText" id="{C0146DFD-BF82-4621-A833-8C9301EB4260}">
            <xm:f>NOT(ISERROR(SEARCH($T$13,F18)))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8" operator="containsText" id="{65D4BBAB-5F78-47AF-879D-A24692DA6B33}">
            <xm:f>NOT(ISERROR(SEARCH($T$13,D31)))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D31:G31</xm:sqref>
        </x14:conditionalFormatting>
        <x14:conditionalFormatting xmlns:xm="http://schemas.microsoft.com/office/excel/2006/main">
          <x14:cfRule type="containsText" priority="17" operator="containsText" id="{D04ED55C-1184-4C1E-9187-35BE8ABBE772}">
            <xm:f>NOT(ISERROR(SEARCH($T$13,D15)))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D15:D17 D19:D20</xm:sqref>
        </x14:conditionalFormatting>
        <x14:conditionalFormatting xmlns:xm="http://schemas.microsoft.com/office/excel/2006/main">
          <x14:cfRule type="containsText" priority="16" operator="containsText" id="{4880F7BE-78B9-45BF-9D9A-A518FE9B2F83}">
            <xm:f>NOT(ISERROR(SEARCH($T$13,E15)))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E15:E20</xm:sqref>
        </x14:conditionalFormatting>
        <x14:conditionalFormatting xmlns:xm="http://schemas.microsoft.com/office/excel/2006/main">
          <x14:cfRule type="containsText" priority="15" operator="containsText" id="{2FEB48A8-667B-430E-8661-09F44686C3B0}">
            <xm:f>NOT(ISERROR(SEARCH($T$13,F16)))</xm:f>
            <xm:f>$T$13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F16:G16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2017-12-21T16:05:17Z</cp:lastPrinted>
  <dcterms:created xsi:type="dcterms:W3CDTF">2017-09-01T14:41:14Z</dcterms:created>
  <dcterms:modified xsi:type="dcterms:W3CDTF">2017-12-21T16:08:35Z</dcterms:modified>
</cp:coreProperties>
</file>